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12015" firstSheet="3" activeTab="3"/>
  </bookViews>
  <sheets>
    <sheet name="Sheet1" sheetId="1" state="hidden" r:id="rId1"/>
    <sheet name="DOLLARS" sheetId="4" state="hidden" r:id="rId2"/>
    <sheet name="TONS" sheetId="5" state="hidden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AK30" i="1" l="1"/>
  <c r="AJ30" i="1"/>
  <c r="AC30" i="1"/>
  <c r="AB30" i="1"/>
  <c r="AK27" i="1"/>
  <c r="AJ27" i="1"/>
  <c r="AC27" i="1"/>
  <c r="AB27" i="1"/>
  <c r="AK25" i="1"/>
  <c r="AJ25" i="1"/>
  <c r="AC25" i="1"/>
  <c r="AB25" i="1"/>
  <c r="AK23" i="1"/>
  <c r="AC23" i="1"/>
  <c r="AB23" i="1"/>
  <c r="AJ23" i="1"/>
  <c r="AK22" i="1"/>
  <c r="AJ22" i="1"/>
  <c r="AK21" i="1"/>
  <c r="AJ21" i="1"/>
  <c r="AC22" i="1"/>
  <c r="AB22" i="1"/>
  <c r="AC21" i="1"/>
  <c r="AB21" i="1"/>
  <c r="AK19" i="1"/>
  <c r="AJ19" i="1"/>
  <c r="AB19" i="1"/>
  <c r="AC19" i="1"/>
  <c r="AK17" i="1"/>
  <c r="AJ17" i="1"/>
  <c r="AC17" i="1"/>
  <c r="AB17" i="1"/>
  <c r="AK15" i="1"/>
  <c r="AJ15" i="1"/>
  <c r="AC15" i="1"/>
  <c r="AB15" i="1"/>
  <c r="AJ9" i="1"/>
  <c r="AK9" i="1"/>
  <c r="AK8" i="1"/>
  <c r="AJ8" i="1"/>
  <c r="AC9" i="1"/>
  <c r="AB9" i="1"/>
  <c r="AC8" i="1"/>
  <c r="AB8" i="1"/>
  <c r="AK6" i="1"/>
  <c r="AJ6" i="1"/>
  <c r="AK7" i="1"/>
  <c r="AJ7" i="1"/>
  <c r="AJ5" i="1" s="1"/>
  <c r="AB7" i="1"/>
  <c r="AB6" i="1"/>
  <c r="AC6" i="1"/>
  <c r="AC5" i="1"/>
  <c r="AB5" i="1"/>
  <c r="C30" i="3"/>
  <c r="B30" i="3"/>
  <c r="C27" i="3"/>
  <c r="B27" i="3"/>
  <c r="C25" i="3"/>
  <c r="B25" i="3"/>
  <c r="C23" i="3"/>
  <c r="B23" i="3"/>
  <c r="C22" i="3"/>
  <c r="B22" i="3"/>
  <c r="C21" i="3"/>
  <c r="B21" i="3"/>
  <c r="C19" i="3"/>
  <c r="B19" i="3"/>
  <c r="C17" i="3"/>
  <c r="B17" i="3"/>
  <c r="C15" i="3"/>
  <c r="B15" i="3"/>
  <c r="C9" i="3"/>
  <c r="B9" i="3"/>
  <c r="C8" i="3"/>
  <c r="B8" i="3"/>
  <c r="C7" i="3"/>
  <c r="B7" i="3"/>
  <c r="C6" i="3"/>
  <c r="B6" i="3"/>
  <c r="C5" i="3"/>
  <c r="B5" i="3"/>
  <c r="K30" i="1"/>
  <c r="J30" i="1"/>
  <c r="C30" i="1"/>
  <c r="B30" i="1"/>
  <c r="K27" i="1"/>
  <c r="J27" i="1"/>
  <c r="C27" i="1"/>
  <c r="B27" i="1"/>
  <c r="K25" i="1"/>
  <c r="J25" i="1"/>
  <c r="C25" i="1"/>
  <c r="B25" i="1"/>
  <c r="K23" i="1"/>
  <c r="J23" i="1"/>
  <c r="C23" i="1"/>
  <c r="B23" i="1"/>
  <c r="K22" i="1"/>
  <c r="J22" i="1"/>
  <c r="K21" i="1"/>
  <c r="J21" i="1"/>
  <c r="C22" i="1"/>
  <c r="B22" i="1"/>
  <c r="C21" i="1"/>
  <c r="B21" i="1"/>
  <c r="K19" i="1"/>
  <c r="J19" i="1"/>
  <c r="C19" i="1"/>
  <c r="B19" i="1"/>
  <c r="K17" i="1"/>
  <c r="J17" i="1"/>
  <c r="C17" i="1"/>
  <c r="B17" i="1"/>
  <c r="K15" i="1" l="1"/>
  <c r="J15" i="1"/>
  <c r="C15" i="1"/>
  <c r="B15" i="1"/>
  <c r="J9" i="1"/>
  <c r="J8" i="1"/>
  <c r="C9" i="1"/>
  <c r="B9" i="1"/>
  <c r="C8" i="1"/>
  <c r="B8" i="1"/>
  <c r="J7" i="1"/>
  <c r="C7" i="1"/>
  <c r="B7" i="1"/>
  <c r="K6" i="1"/>
  <c r="J6" i="1"/>
  <c r="J5" i="1" s="1"/>
  <c r="C6" i="1"/>
  <c r="B6" i="1"/>
  <c r="I217" i="4"/>
  <c r="I124" i="5"/>
  <c r="H124" i="5"/>
  <c r="I245" i="5"/>
  <c r="H245" i="5"/>
  <c r="G244" i="5"/>
  <c r="F244" i="5"/>
  <c r="E244" i="5"/>
  <c r="I244" i="5" s="1"/>
  <c r="I59" i="5"/>
  <c r="H59" i="5"/>
  <c r="I58" i="5"/>
  <c r="H58" i="5"/>
  <c r="I220" i="5"/>
  <c r="H220" i="5"/>
  <c r="I7" i="5"/>
  <c r="H7" i="5"/>
  <c r="I219" i="5"/>
  <c r="H219" i="5"/>
  <c r="I121" i="5"/>
  <c r="H121" i="5"/>
  <c r="I112" i="5"/>
  <c r="H112" i="5"/>
  <c r="I190" i="5"/>
  <c r="H190" i="5"/>
  <c r="I243" i="5"/>
  <c r="H243" i="5"/>
  <c r="I204" i="5"/>
  <c r="H204" i="5"/>
  <c r="I111" i="5"/>
  <c r="H111" i="5"/>
  <c r="I176" i="5"/>
  <c r="H176" i="5"/>
  <c r="I218" i="5"/>
  <c r="H218" i="5"/>
  <c r="I203" i="5"/>
  <c r="H203" i="5"/>
  <c r="I57" i="5"/>
  <c r="H57" i="5"/>
  <c r="I242" i="5"/>
  <c r="H242" i="5"/>
  <c r="I84" i="5"/>
  <c r="H84" i="5"/>
  <c r="I202" i="5"/>
  <c r="H202" i="5"/>
  <c r="I217" i="5"/>
  <c r="H217" i="5"/>
  <c r="I6" i="5"/>
  <c r="H6" i="5"/>
  <c r="I83" i="5"/>
  <c r="H83" i="5"/>
  <c r="I241" i="5"/>
  <c r="H241" i="5"/>
  <c r="I240" i="5"/>
  <c r="H240" i="5"/>
  <c r="I56" i="5"/>
  <c r="H56" i="5"/>
  <c r="I239" i="5"/>
  <c r="H239" i="5"/>
  <c r="I120" i="5"/>
  <c r="H120" i="5"/>
  <c r="I55" i="5"/>
  <c r="H55" i="5"/>
  <c r="I201" i="5"/>
  <c r="H201" i="5"/>
  <c r="I127" i="5"/>
  <c r="H127" i="5"/>
  <c r="I216" i="5"/>
  <c r="H216" i="5"/>
  <c r="I148" i="5"/>
  <c r="H148" i="5"/>
  <c r="I175" i="5"/>
  <c r="H175" i="5"/>
  <c r="I54" i="5"/>
  <c r="H54" i="5"/>
  <c r="I189" i="5"/>
  <c r="H189" i="5"/>
  <c r="I110" i="5"/>
  <c r="H110" i="5"/>
  <c r="I53" i="5"/>
  <c r="H53" i="5"/>
  <c r="I97" i="5"/>
  <c r="H97" i="5"/>
  <c r="I82" i="5"/>
  <c r="H82" i="5"/>
  <c r="I52" i="5"/>
  <c r="H52" i="5"/>
  <c r="I81" i="5"/>
  <c r="H81" i="5"/>
  <c r="I80" i="5"/>
  <c r="H80" i="5"/>
  <c r="I143" i="5"/>
  <c r="H143" i="5"/>
  <c r="I174" i="5"/>
  <c r="H174" i="5"/>
  <c r="I51" i="5"/>
  <c r="H51" i="5"/>
  <c r="I50" i="5"/>
  <c r="H50" i="5"/>
  <c r="I49" i="5"/>
  <c r="H49" i="5"/>
  <c r="I238" i="5"/>
  <c r="H238" i="5"/>
  <c r="I173" i="5"/>
  <c r="H173" i="5"/>
  <c r="I172" i="5"/>
  <c r="H172" i="5"/>
  <c r="I79" i="5"/>
  <c r="H79" i="5"/>
  <c r="I119" i="5"/>
  <c r="H119" i="5"/>
  <c r="I48" i="5"/>
  <c r="H48" i="5"/>
  <c r="I47" i="5"/>
  <c r="H47" i="5"/>
  <c r="I188" i="5"/>
  <c r="H188" i="5"/>
  <c r="I46" i="5"/>
  <c r="H46" i="5"/>
  <c r="I215" i="5"/>
  <c r="H215" i="5"/>
  <c r="I45" i="5"/>
  <c r="H45" i="5"/>
  <c r="I187" i="5"/>
  <c r="H187" i="5"/>
  <c r="I237" i="5"/>
  <c r="H237" i="5"/>
  <c r="I44" i="5"/>
  <c r="H44" i="5"/>
  <c r="I200" i="5"/>
  <c r="H200" i="5"/>
  <c r="I171" i="5"/>
  <c r="H171" i="5"/>
  <c r="I43" i="5"/>
  <c r="H43" i="5"/>
  <c r="I214" i="5"/>
  <c r="H214" i="5"/>
  <c r="I170" i="5"/>
  <c r="H170" i="5"/>
  <c r="I169" i="5"/>
  <c r="H169" i="5"/>
  <c r="I118" i="5"/>
  <c r="H118" i="5"/>
  <c r="I109" i="5"/>
  <c r="H109" i="5"/>
  <c r="I108" i="5"/>
  <c r="H108" i="5"/>
  <c r="I236" i="5"/>
  <c r="H236" i="5"/>
  <c r="I92" i="5"/>
  <c r="H92" i="5"/>
  <c r="I235" i="5"/>
  <c r="H235" i="5"/>
  <c r="I142" i="5"/>
  <c r="H142" i="5"/>
  <c r="I213" i="5"/>
  <c r="H213" i="5"/>
  <c r="I147" i="5"/>
  <c r="H147" i="5"/>
  <c r="I42" i="5"/>
  <c r="H42" i="5"/>
  <c r="I41" i="5"/>
  <c r="H41" i="5"/>
  <c r="I91" i="5"/>
  <c r="H91" i="5"/>
  <c r="I234" i="5"/>
  <c r="H234" i="5"/>
  <c r="I233" i="5"/>
  <c r="H233" i="5"/>
  <c r="I168" i="5"/>
  <c r="H168" i="5"/>
  <c r="I141" i="5"/>
  <c r="H141" i="5"/>
  <c r="I232" i="5"/>
  <c r="H232" i="5"/>
  <c r="I40" i="5"/>
  <c r="H40" i="5"/>
  <c r="I39" i="5"/>
  <c r="H39" i="5"/>
  <c r="I5" i="5"/>
  <c r="H5" i="5"/>
  <c r="I78" i="5"/>
  <c r="H78" i="5"/>
  <c r="I186" i="5"/>
  <c r="H186" i="5"/>
  <c r="I133" i="5"/>
  <c r="H133" i="5"/>
  <c r="I185" i="5"/>
  <c r="H185" i="5"/>
  <c r="I199" i="5"/>
  <c r="H199" i="5"/>
  <c r="I231" i="5"/>
  <c r="H231" i="5"/>
  <c r="I96" i="5"/>
  <c r="H96" i="5"/>
  <c r="I38" i="5"/>
  <c r="H38" i="5"/>
  <c r="I37" i="5"/>
  <c r="H37" i="5"/>
  <c r="I77" i="5"/>
  <c r="H77" i="5"/>
  <c r="I230" i="5"/>
  <c r="H230" i="5"/>
  <c r="I167" i="5"/>
  <c r="H167" i="5"/>
  <c r="I36" i="5"/>
  <c r="H36" i="5"/>
  <c r="I140" i="5"/>
  <c r="H140" i="5"/>
  <c r="I117" i="5"/>
  <c r="H117" i="5"/>
  <c r="I35" i="5"/>
  <c r="H35" i="5"/>
  <c r="I34" i="5"/>
  <c r="H34" i="5"/>
  <c r="I184" i="5"/>
  <c r="H184" i="5"/>
  <c r="I132" i="5"/>
  <c r="H132" i="5"/>
  <c r="I166" i="5"/>
  <c r="H166" i="5"/>
  <c r="I165" i="5"/>
  <c r="H165" i="5"/>
  <c r="I146" i="5"/>
  <c r="H146" i="5"/>
  <c r="I4" i="5"/>
  <c r="H4" i="5"/>
  <c r="I33" i="5"/>
  <c r="H33" i="5"/>
  <c r="I32" i="5"/>
  <c r="H32" i="5"/>
  <c r="I212" i="5"/>
  <c r="H212" i="5"/>
  <c r="I164" i="5"/>
  <c r="H164" i="5"/>
  <c r="I131" i="5"/>
  <c r="H131" i="5"/>
  <c r="I198" i="5"/>
  <c r="H198" i="5"/>
  <c r="I211" i="5"/>
  <c r="H211" i="5"/>
  <c r="I183" i="5"/>
  <c r="H183" i="5"/>
  <c r="I126" i="5"/>
  <c r="H126" i="5"/>
  <c r="I130" i="5"/>
  <c r="H130" i="5"/>
  <c r="I229" i="5"/>
  <c r="H229" i="5"/>
  <c r="I31" i="5"/>
  <c r="H31" i="5"/>
  <c r="I197" i="5"/>
  <c r="H197" i="5"/>
  <c r="I210" i="5"/>
  <c r="H210" i="5"/>
  <c r="I125" i="5"/>
  <c r="H125" i="5"/>
  <c r="I76" i="5"/>
  <c r="H76" i="5"/>
  <c r="I163" i="5"/>
  <c r="H163" i="5"/>
  <c r="I209" i="5"/>
  <c r="H209" i="5"/>
  <c r="I162" i="5"/>
  <c r="H162" i="5"/>
  <c r="I208" i="5"/>
  <c r="H208" i="5"/>
  <c r="I207" i="5"/>
  <c r="H207" i="5"/>
  <c r="I116" i="5"/>
  <c r="H116" i="5"/>
  <c r="I139" i="5"/>
  <c r="H139" i="5"/>
  <c r="I145" i="5"/>
  <c r="H145" i="5"/>
  <c r="I161" i="5"/>
  <c r="H161" i="5"/>
  <c r="I115" i="5"/>
  <c r="H115" i="5"/>
  <c r="I90" i="5"/>
  <c r="H90" i="5"/>
  <c r="I228" i="5"/>
  <c r="H228" i="5"/>
  <c r="I75" i="5"/>
  <c r="H75" i="5"/>
  <c r="I107" i="5"/>
  <c r="H107" i="5"/>
  <c r="I30" i="5"/>
  <c r="H30" i="5"/>
  <c r="I29" i="5"/>
  <c r="H29" i="5"/>
  <c r="I89" i="5"/>
  <c r="H89" i="5"/>
  <c r="I74" i="5"/>
  <c r="H74" i="5"/>
  <c r="I73" i="5"/>
  <c r="H73" i="5"/>
  <c r="I94" i="5"/>
  <c r="H94" i="5"/>
  <c r="I160" i="5"/>
  <c r="H160" i="5"/>
  <c r="I182" i="5"/>
  <c r="H182" i="5"/>
  <c r="I28" i="5"/>
  <c r="H28" i="5"/>
  <c r="I159" i="5"/>
  <c r="H159" i="5"/>
  <c r="I196" i="5"/>
  <c r="H196" i="5"/>
  <c r="I27" i="5"/>
  <c r="H27" i="5"/>
  <c r="I26" i="5"/>
  <c r="H26" i="5"/>
  <c r="I227" i="5"/>
  <c r="H227" i="5"/>
  <c r="I106" i="5"/>
  <c r="H106" i="5"/>
  <c r="I158" i="5"/>
  <c r="H158" i="5"/>
  <c r="I157" i="5"/>
  <c r="H157" i="5"/>
  <c r="I226" i="5"/>
  <c r="H226" i="5"/>
  <c r="I191" i="5"/>
  <c r="H191" i="5"/>
  <c r="I105" i="5"/>
  <c r="H105" i="5"/>
  <c r="I25" i="5"/>
  <c r="H25" i="5"/>
  <c r="I156" i="5"/>
  <c r="H156" i="5"/>
  <c r="I24" i="5"/>
  <c r="H24" i="5"/>
  <c r="I23" i="5"/>
  <c r="H23" i="5"/>
  <c r="I88" i="5"/>
  <c r="H88" i="5"/>
  <c r="I3" i="5"/>
  <c r="H3" i="5"/>
  <c r="I104" i="5"/>
  <c r="H104" i="5"/>
  <c r="I72" i="5"/>
  <c r="H72" i="5"/>
  <c r="I71" i="5"/>
  <c r="H71" i="5"/>
  <c r="I22" i="5"/>
  <c r="H22" i="5"/>
  <c r="I155" i="5"/>
  <c r="H155" i="5"/>
  <c r="I154" i="5"/>
  <c r="H154" i="5"/>
  <c r="I153" i="5"/>
  <c r="H153" i="5"/>
  <c r="I70" i="5"/>
  <c r="H70" i="5"/>
  <c r="I69" i="5"/>
  <c r="H69" i="5"/>
  <c r="I181" i="5"/>
  <c r="H181" i="5"/>
  <c r="I21" i="5"/>
  <c r="H21" i="5"/>
  <c r="I87" i="5"/>
  <c r="H87" i="5"/>
  <c r="I225" i="5"/>
  <c r="H225" i="5"/>
  <c r="I20" i="5"/>
  <c r="H20" i="5"/>
  <c r="I19" i="5"/>
  <c r="H19" i="5"/>
  <c r="I18" i="5"/>
  <c r="H18" i="5"/>
  <c r="I103" i="5"/>
  <c r="H103" i="5"/>
  <c r="I224" i="5"/>
  <c r="H224" i="5"/>
  <c r="I223" i="5"/>
  <c r="H223" i="5"/>
  <c r="I123" i="5"/>
  <c r="H123" i="5"/>
  <c r="I102" i="5"/>
  <c r="H102" i="5"/>
  <c r="I17" i="5"/>
  <c r="H17" i="5"/>
  <c r="I16" i="5"/>
  <c r="H16" i="5"/>
  <c r="I68" i="5"/>
  <c r="H68" i="5"/>
  <c r="I14" i="5"/>
  <c r="H14" i="5"/>
  <c r="I95" i="5"/>
  <c r="H95" i="5"/>
  <c r="I15" i="5"/>
  <c r="H15" i="5"/>
  <c r="I129" i="5"/>
  <c r="H129" i="5"/>
  <c r="I13" i="5"/>
  <c r="H13" i="5"/>
  <c r="I138" i="5"/>
  <c r="H138" i="5"/>
  <c r="I12" i="5"/>
  <c r="H12" i="5"/>
  <c r="I152" i="5"/>
  <c r="H152" i="5"/>
  <c r="I114" i="5"/>
  <c r="H114" i="5"/>
  <c r="I67" i="5"/>
  <c r="H67" i="5"/>
  <c r="I137" i="5"/>
  <c r="H137" i="5"/>
  <c r="I101" i="5"/>
  <c r="H101" i="5"/>
  <c r="I11" i="5"/>
  <c r="H11" i="5"/>
  <c r="I180" i="5"/>
  <c r="H180" i="5"/>
  <c r="I100" i="5"/>
  <c r="H100" i="5"/>
  <c r="I136" i="5"/>
  <c r="H136" i="5"/>
  <c r="I66" i="5"/>
  <c r="H66" i="5"/>
  <c r="I10" i="5"/>
  <c r="H10" i="5"/>
  <c r="I86" i="5"/>
  <c r="H86" i="5"/>
  <c r="I151" i="5"/>
  <c r="H151" i="5"/>
  <c r="I195" i="5"/>
  <c r="H195" i="5"/>
  <c r="I65" i="5"/>
  <c r="H65" i="5"/>
  <c r="I135" i="5"/>
  <c r="H135" i="5"/>
  <c r="I206" i="5"/>
  <c r="H206" i="5"/>
  <c r="I64" i="5"/>
  <c r="H64" i="5"/>
  <c r="I194" i="5"/>
  <c r="H194" i="5"/>
  <c r="I150" i="5"/>
  <c r="H150" i="5"/>
  <c r="I222" i="5"/>
  <c r="H222" i="5"/>
  <c r="I63" i="5"/>
  <c r="H63" i="5"/>
  <c r="I193" i="5"/>
  <c r="H193" i="5"/>
  <c r="I99" i="5"/>
  <c r="H99" i="5"/>
  <c r="I62" i="5"/>
  <c r="H62" i="5"/>
  <c r="I61" i="5"/>
  <c r="H61" i="5"/>
  <c r="I9" i="5"/>
  <c r="H9" i="5"/>
  <c r="I179" i="5"/>
  <c r="H179" i="5"/>
  <c r="I2" i="5"/>
  <c r="H2" i="5"/>
  <c r="I178" i="5"/>
  <c r="H178" i="5"/>
  <c r="I134" i="5"/>
  <c r="H134" i="5"/>
  <c r="G249" i="4"/>
  <c r="F249" i="4"/>
  <c r="E249" i="4"/>
  <c r="I249" i="4" s="1"/>
  <c r="D249" i="4"/>
  <c r="I60" i="4"/>
  <c r="H60" i="4"/>
  <c r="I59" i="4"/>
  <c r="H59" i="4"/>
  <c r="I221" i="4"/>
  <c r="H221" i="4"/>
  <c r="I7" i="4"/>
  <c r="H7" i="4"/>
  <c r="I220" i="4"/>
  <c r="H220" i="4"/>
  <c r="I248" i="4"/>
  <c r="H248" i="4"/>
  <c r="I122" i="4"/>
  <c r="H122" i="4"/>
  <c r="I113" i="4"/>
  <c r="H113" i="4"/>
  <c r="I190" i="4"/>
  <c r="H190" i="4"/>
  <c r="I247" i="4"/>
  <c r="H247" i="4"/>
  <c r="I204" i="4"/>
  <c r="H204" i="4"/>
  <c r="I112" i="4"/>
  <c r="H112" i="4"/>
  <c r="I176" i="4"/>
  <c r="H176" i="4"/>
  <c r="I219" i="4"/>
  <c r="H219" i="4"/>
  <c r="I203" i="4"/>
  <c r="H203" i="4"/>
  <c r="I58" i="4"/>
  <c r="H58" i="4"/>
  <c r="I246" i="4"/>
  <c r="H246" i="4"/>
  <c r="I85" i="4"/>
  <c r="H85" i="4"/>
  <c r="I202" i="4"/>
  <c r="H202" i="4"/>
  <c r="I218" i="4"/>
  <c r="H218" i="4"/>
  <c r="I6" i="4"/>
  <c r="H6" i="4"/>
  <c r="I84" i="4"/>
  <c r="H84" i="4"/>
  <c r="I245" i="4"/>
  <c r="H245" i="4"/>
  <c r="I244" i="4"/>
  <c r="H244" i="4"/>
  <c r="I57" i="4"/>
  <c r="H57" i="4"/>
  <c r="I243" i="4"/>
  <c r="H243" i="4"/>
  <c r="I121" i="4"/>
  <c r="H121" i="4"/>
  <c r="I56" i="4"/>
  <c r="H56" i="4"/>
  <c r="I201" i="4"/>
  <c r="H201" i="4"/>
  <c r="I128" i="4"/>
  <c r="H128" i="4"/>
  <c r="H217" i="4"/>
  <c r="I148" i="4"/>
  <c r="H148" i="4"/>
  <c r="I175" i="4"/>
  <c r="H175" i="4"/>
  <c r="I55" i="4"/>
  <c r="H55" i="4"/>
  <c r="I189" i="4"/>
  <c r="H189" i="4"/>
  <c r="I111" i="4"/>
  <c r="H111" i="4"/>
  <c r="I54" i="4"/>
  <c r="H54" i="4"/>
  <c r="I98" i="4"/>
  <c r="H98" i="4"/>
  <c r="I83" i="4"/>
  <c r="H83" i="4"/>
  <c r="I82" i="4"/>
  <c r="H82" i="4"/>
  <c r="I53" i="4"/>
  <c r="H53" i="4"/>
  <c r="I81" i="4"/>
  <c r="H81" i="4"/>
  <c r="I143" i="4"/>
  <c r="H143" i="4"/>
  <c r="I174" i="4"/>
  <c r="H174" i="4"/>
  <c r="I52" i="4"/>
  <c r="H52" i="4"/>
  <c r="I51" i="4"/>
  <c r="H51" i="4"/>
  <c r="I50" i="4"/>
  <c r="H50" i="4"/>
  <c r="I242" i="4"/>
  <c r="H242" i="4"/>
  <c r="I173" i="4"/>
  <c r="H173" i="4"/>
  <c r="I172" i="4"/>
  <c r="H172" i="4"/>
  <c r="I80" i="4"/>
  <c r="H80" i="4"/>
  <c r="I120" i="4"/>
  <c r="H120" i="4"/>
  <c r="I49" i="4"/>
  <c r="H49" i="4"/>
  <c r="I48" i="4"/>
  <c r="H48" i="4"/>
  <c r="I188" i="4"/>
  <c r="H188" i="4"/>
  <c r="I47" i="4"/>
  <c r="H47" i="4"/>
  <c r="I216" i="4"/>
  <c r="H216" i="4"/>
  <c r="I46" i="4"/>
  <c r="H46" i="4"/>
  <c r="I187" i="4"/>
  <c r="H187" i="4"/>
  <c r="I241" i="4"/>
  <c r="H241" i="4"/>
  <c r="I45" i="4"/>
  <c r="H45" i="4"/>
  <c r="I200" i="4"/>
  <c r="H200" i="4"/>
  <c r="I171" i="4"/>
  <c r="H171" i="4"/>
  <c r="I44" i="4"/>
  <c r="H44" i="4"/>
  <c r="I215" i="4"/>
  <c r="H215" i="4"/>
  <c r="I170" i="4"/>
  <c r="H170" i="4"/>
  <c r="I169" i="4"/>
  <c r="H169" i="4"/>
  <c r="I240" i="4"/>
  <c r="H240" i="4"/>
  <c r="I119" i="4"/>
  <c r="H119" i="4"/>
  <c r="I110" i="4"/>
  <c r="H110" i="4"/>
  <c r="I109" i="4"/>
  <c r="H109" i="4"/>
  <c r="I239" i="4"/>
  <c r="H239" i="4"/>
  <c r="I93" i="4"/>
  <c r="H93" i="4"/>
  <c r="I238" i="4"/>
  <c r="H238" i="4"/>
  <c r="I142" i="4"/>
  <c r="H142" i="4"/>
  <c r="I214" i="4"/>
  <c r="H214" i="4"/>
  <c r="I147" i="4"/>
  <c r="H147" i="4"/>
  <c r="I237" i="4"/>
  <c r="H237" i="4"/>
  <c r="I236" i="4"/>
  <c r="H236" i="4"/>
  <c r="I43" i="4"/>
  <c r="H43" i="4"/>
  <c r="I42" i="4"/>
  <c r="H42" i="4"/>
  <c r="I92" i="4"/>
  <c r="H92" i="4"/>
  <c r="I235" i="4"/>
  <c r="H235" i="4"/>
  <c r="I234" i="4"/>
  <c r="H234" i="4"/>
  <c r="I168" i="4"/>
  <c r="H168" i="4"/>
  <c r="I141" i="4"/>
  <c r="H141" i="4"/>
  <c r="I233" i="4"/>
  <c r="H233" i="4"/>
  <c r="I41" i="4"/>
  <c r="H41" i="4"/>
  <c r="I40" i="4"/>
  <c r="H40" i="4"/>
  <c r="I5" i="4"/>
  <c r="H5" i="4"/>
  <c r="I79" i="4"/>
  <c r="H79" i="4"/>
  <c r="I186" i="4"/>
  <c r="H186" i="4"/>
  <c r="I134" i="4"/>
  <c r="H134" i="4"/>
  <c r="I185" i="4"/>
  <c r="H185" i="4"/>
  <c r="I199" i="4"/>
  <c r="H199" i="4"/>
  <c r="I232" i="4"/>
  <c r="H232" i="4"/>
  <c r="I97" i="4"/>
  <c r="H97" i="4"/>
  <c r="I39" i="4"/>
  <c r="H39" i="4"/>
  <c r="I38" i="4"/>
  <c r="H38" i="4"/>
  <c r="I37" i="4"/>
  <c r="H37" i="4"/>
  <c r="I78" i="4"/>
  <c r="H78" i="4"/>
  <c r="I231" i="4"/>
  <c r="H231" i="4"/>
  <c r="I167" i="4"/>
  <c r="H167" i="4"/>
  <c r="I36" i="4"/>
  <c r="H36" i="4"/>
  <c r="I140" i="4"/>
  <c r="H140" i="4"/>
  <c r="I118" i="4"/>
  <c r="H118" i="4"/>
  <c r="I35" i="4"/>
  <c r="H35" i="4"/>
  <c r="I34" i="4"/>
  <c r="H34" i="4"/>
  <c r="I184" i="4"/>
  <c r="H184" i="4"/>
  <c r="I133" i="4"/>
  <c r="H133" i="4"/>
  <c r="I166" i="4"/>
  <c r="H166" i="4"/>
  <c r="I165" i="4"/>
  <c r="H165" i="4"/>
  <c r="I146" i="4"/>
  <c r="H146" i="4"/>
  <c r="I4" i="4"/>
  <c r="H4" i="4"/>
  <c r="I33" i="4"/>
  <c r="H33" i="4"/>
  <c r="I32" i="4"/>
  <c r="H32" i="4"/>
  <c r="I213" i="4"/>
  <c r="H213" i="4"/>
  <c r="I164" i="4"/>
  <c r="H164" i="4"/>
  <c r="I132" i="4"/>
  <c r="H132" i="4"/>
  <c r="I198" i="4"/>
  <c r="H198" i="4"/>
  <c r="I212" i="4"/>
  <c r="H212" i="4"/>
  <c r="I183" i="4"/>
  <c r="H183" i="4"/>
  <c r="I127" i="4"/>
  <c r="H127" i="4"/>
  <c r="I131" i="4"/>
  <c r="H131" i="4"/>
  <c r="I230" i="4"/>
  <c r="H230" i="4"/>
  <c r="I31" i="4"/>
  <c r="H31" i="4"/>
  <c r="I197" i="4"/>
  <c r="H197" i="4"/>
  <c r="I211" i="4"/>
  <c r="H211" i="4"/>
  <c r="I126" i="4"/>
  <c r="H126" i="4"/>
  <c r="I77" i="4"/>
  <c r="H77" i="4"/>
  <c r="I163" i="4"/>
  <c r="H163" i="4"/>
  <c r="I210" i="4"/>
  <c r="H210" i="4"/>
  <c r="I162" i="4"/>
  <c r="H162" i="4"/>
  <c r="I209" i="4"/>
  <c r="H209" i="4"/>
  <c r="I208" i="4"/>
  <c r="H208" i="4"/>
  <c r="I117" i="4"/>
  <c r="H117" i="4"/>
  <c r="I125" i="4"/>
  <c r="H125" i="4"/>
  <c r="I145" i="4"/>
  <c r="H145" i="4"/>
  <c r="I161" i="4"/>
  <c r="H161" i="4"/>
  <c r="I116" i="4"/>
  <c r="H116" i="4"/>
  <c r="I91" i="4"/>
  <c r="H91" i="4"/>
  <c r="I229" i="4"/>
  <c r="H229" i="4"/>
  <c r="I76" i="4"/>
  <c r="H76" i="4"/>
  <c r="I108" i="4"/>
  <c r="H108" i="4"/>
  <c r="I30" i="4"/>
  <c r="H30" i="4"/>
  <c r="I29" i="4"/>
  <c r="H29" i="4"/>
  <c r="I90" i="4"/>
  <c r="H90" i="4"/>
  <c r="I75" i="4"/>
  <c r="H75" i="4"/>
  <c r="I74" i="4"/>
  <c r="H74" i="4"/>
  <c r="I95" i="4"/>
  <c r="H95" i="4"/>
  <c r="I160" i="4"/>
  <c r="H160" i="4"/>
  <c r="I182" i="4"/>
  <c r="H182" i="4"/>
  <c r="I28" i="4"/>
  <c r="H28" i="4"/>
  <c r="I159" i="4"/>
  <c r="H159" i="4"/>
  <c r="I196" i="4"/>
  <c r="H196" i="4"/>
  <c r="I207" i="4"/>
  <c r="H207" i="4"/>
  <c r="I27" i="4"/>
  <c r="H27" i="4"/>
  <c r="I26" i="4"/>
  <c r="H26" i="4"/>
  <c r="I228" i="4"/>
  <c r="H228" i="4"/>
  <c r="I107" i="4"/>
  <c r="H107" i="4"/>
  <c r="I158" i="4"/>
  <c r="H158" i="4"/>
  <c r="I157" i="4"/>
  <c r="H157" i="4"/>
  <c r="I227" i="4"/>
  <c r="H227" i="4"/>
  <c r="I181" i="4"/>
  <c r="H181" i="4"/>
  <c r="I106" i="4"/>
  <c r="H106" i="4"/>
  <c r="I25" i="4"/>
  <c r="H25" i="4"/>
  <c r="I156" i="4"/>
  <c r="H156" i="4"/>
  <c r="I24" i="4"/>
  <c r="H24" i="4"/>
  <c r="I23" i="4"/>
  <c r="H23" i="4"/>
  <c r="I89" i="4"/>
  <c r="H89" i="4"/>
  <c r="I3" i="4"/>
  <c r="H3" i="4"/>
  <c r="I105" i="4"/>
  <c r="H105" i="4"/>
  <c r="I73" i="4"/>
  <c r="H73" i="4"/>
  <c r="I72" i="4"/>
  <c r="H72" i="4"/>
  <c r="I22" i="4"/>
  <c r="H22" i="4"/>
  <c r="I155" i="4"/>
  <c r="H155" i="4"/>
  <c r="I154" i="4"/>
  <c r="H154" i="4"/>
  <c r="I153" i="4"/>
  <c r="H153" i="4"/>
  <c r="I71" i="4"/>
  <c r="H71" i="4"/>
  <c r="I70" i="4"/>
  <c r="H70" i="4"/>
  <c r="I180" i="4"/>
  <c r="H180" i="4"/>
  <c r="I21" i="4"/>
  <c r="H21" i="4"/>
  <c r="I88" i="4"/>
  <c r="H88" i="4"/>
  <c r="I226" i="4"/>
  <c r="H226" i="4"/>
  <c r="I20" i="4"/>
  <c r="H20" i="4"/>
  <c r="I19" i="4"/>
  <c r="H19" i="4"/>
  <c r="I18" i="4"/>
  <c r="H18" i="4"/>
  <c r="I104" i="4"/>
  <c r="H104" i="4"/>
  <c r="I225" i="4"/>
  <c r="H225" i="4"/>
  <c r="I224" i="4"/>
  <c r="H224" i="4"/>
  <c r="I124" i="4"/>
  <c r="H124" i="4"/>
  <c r="I103" i="4"/>
  <c r="H103" i="4"/>
  <c r="I17" i="4"/>
  <c r="H17" i="4"/>
  <c r="I16" i="4"/>
  <c r="H16" i="4"/>
  <c r="I69" i="4"/>
  <c r="H69" i="4"/>
  <c r="I15" i="4"/>
  <c r="H15" i="4"/>
  <c r="I96" i="4"/>
  <c r="H96" i="4"/>
  <c r="I14" i="4"/>
  <c r="H14" i="4"/>
  <c r="I130" i="4"/>
  <c r="H130" i="4"/>
  <c r="I13" i="4"/>
  <c r="H13" i="4"/>
  <c r="I139" i="4"/>
  <c r="H139" i="4"/>
  <c r="I12" i="4"/>
  <c r="H12" i="4"/>
  <c r="I152" i="4"/>
  <c r="H152" i="4"/>
  <c r="I115" i="4"/>
  <c r="H115" i="4"/>
  <c r="I68" i="4"/>
  <c r="H68" i="4"/>
  <c r="I138" i="4"/>
  <c r="H138" i="4"/>
  <c r="I102" i="4"/>
  <c r="H102" i="4"/>
  <c r="I11" i="4"/>
  <c r="H11" i="4"/>
  <c r="I179" i="4"/>
  <c r="H179" i="4"/>
  <c r="I101" i="4"/>
  <c r="H101" i="4"/>
  <c r="I137" i="4"/>
  <c r="H137" i="4"/>
  <c r="I67" i="4"/>
  <c r="H67" i="4"/>
  <c r="I10" i="4"/>
  <c r="H10" i="4"/>
  <c r="I87" i="4"/>
  <c r="H87" i="4"/>
  <c r="I151" i="4"/>
  <c r="H151" i="4"/>
  <c r="I195" i="4"/>
  <c r="H195" i="4"/>
  <c r="I66" i="4"/>
  <c r="H66" i="4"/>
  <c r="I136" i="4"/>
  <c r="H136" i="4"/>
  <c r="I206" i="4"/>
  <c r="H206" i="4"/>
  <c r="I65" i="4"/>
  <c r="H65" i="4"/>
  <c r="I194" i="4"/>
  <c r="H194" i="4"/>
  <c r="I150" i="4"/>
  <c r="H150" i="4"/>
  <c r="I223" i="4"/>
  <c r="H223" i="4"/>
  <c r="I64" i="4"/>
  <c r="H64" i="4"/>
  <c r="I193" i="4"/>
  <c r="H193" i="4"/>
  <c r="I100" i="4"/>
  <c r="H100" i="4"/>
  <c r="I63" i="4"/>
  <c r="H63" i="4"/>
  <c r="I62" i="4"/>
  <c r="H62" i="4"/>
  <c r="I9" i="4"/>
  <c r="H9" i="4"/>
  <c r="I191" i="4"/>
  <c r="H191" i="4"/>
  <c r="I2" i="4"/>
  <c r="H2" i="4"/>
  <c r="I178" i="4"/>
  <c r="H178" i="4"/>
  <c r="I135" i="4"/>
  <c r="H135" i="4"/>
  <c r="H244" i="5" l="1"/>
  <c r="H249" i="4"/>
  <c r="B5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AU11" i="1"/>
  <c r="AT11" i="1"/>
  <c r="AS11" i="1"/>
  <c r="U11" i="3"/>
  <c r="R11" i="3"/>
  <c r="O11" i="3"/>
  <c r="D30" i="1"/>
  <c r="T30" i="1" s="1"/>
  <c r="S30" i="1"/>
  <c r="D27" i="1"/>
  <c r="T27" i="1" s="1"/>
  <c r="S27" i="1"/>
  <c r="D25" i="1"/>
  <c r="T25" i="1" s="1"/>
  <c r="S25" i="1"/>
  <c r="D23" i="1"/>
  <c r="S23" i="1"/>
  <c r="D22" i="1"/>
  <c r="T22" i="1" s="1"/>
  <c r="S22" i="1"/>
  <c r="D21" i="1"/>
  <c r="T21" i="1" s="1"/>
  <c r="S21" i="1"/>
  <c r="D19" i="1"/>
  <c r="T19" i="1" s="1"/>
  <c r="S19" i="1"/>
  <c r="D17" i="1"/>
  <c r="T17" i="1" s="1"/>
  <c r="S17" i="1"/>
  <c r="T15" i="1"/>
  <c r="S15" i="1"/>
  <c r="D9" i="1"/>
  <c r="T9" i="1" s="1"/>
  <c r="S9" i="1"/>
  <c r="D8" i="1"/>
  <c r="T8" i="1" s="1"/>
  <c r="S8" i="1"/>
  <c r="D7" i="1"/>
  <c r="T7" i="1" s="1"/>
  <c r="S7" i="1"/>
  <c r="D6" i="1"/>
  <c r="T6" i="1" s="1"/>
  <c r="S6" i="1"/>
  <c r="D30" i="3"/>
  <c r="D27" i="3"/>
  <c r="D25" i="3"/>
  <c r="D23" i="3"/>
  <c r="G22" i="3"/>
  <c r="D21" i="3"/>
  <c r="D19" i="3"/>
  <c r="D17" i="3"/>
  <c r="D15" i="3"/>
  <c r="G11" i="3"/>
  <c r="D11" i="3"/>
  <c r="G8" i="3"/>
  <c r="J11" i="3"/>
  <c r="D9" i="3"/>
  <c r="D5" i="3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0" i="1"/>
  <c r="AS9" i="1"/>
  <c r="AS8" i="1"/>
  <c r="AS7" i="1"/>
  <c r="AS6" i="1"/>
  <c r="AS5" i="1"/>
  <c r="Y11" i="1"/>
  <c r="X11" i="1"/>
  <c r="W11" i="1"/>
  <c r="V11" i="1"/>
  <c r="U11" i="1"/>
  <c r="T11" i="1"/>
  <c r="S11" i="1"/>
  <c r="S33" i="1"/>
  <c r="S32" i="1"/>
  <c r="S31" i="1"/>
  <c r="S29" i="1"/>
  <c r="S28" i="1"/>
  <c r="S26" i="1"/>
  <c r="S24" i="1"/>
  <c r="S20" i="1"/>
  <c r="S18" i="1"/>
  <c r="S16" i="1"/>
  <c r="S14" i="1"/>
  <c r="S13" i="1"/>
  <c r="S12" i="1"/>
  <c r="S10" i="1"/>
  <c r="O10" i="3"/>
  <c r="O12" i="3"/>
  <c r="O13" i="3"/>
  <c r="O14" i="3"/>
  <c r="O16" i="3"/>
  <c r="O18" i="3"/>
  <c r="O20" i="3"/>
  <c r="O24" i="3"/>
  <c r="O26" i="3"/>
  <c r="O28" i="3"/>
  <c r="O29" i="3"/>
  <c r="O31" i="3"/>
  <c r="O32" i="3"/>
  <c r="O33" i="3"/>
  <c r="AT22" i="1"/>
  <c r="AT8" i="1"/>
  <c r="AT33" i="1"/>
  <c r="AT32" i="1"/>
  <c r="AT31" i="1"/>
  <c r="AT29" i="1"/>
  <c r="AT28" i="1"/>
  <c r="AT26" i="1"/>
  <c r="AT24" i="1"/>
  <c r="AT20" i="1"/>
  <c r="AT18" i="1"/>
  <c r="AT16" i="1"/>
  <c r="AT14" i="1"/>
  <c r="AT13" i="1"/>
  <c r="AT12" i="1"/>
  <c r="AT10" i="1"/>
  <c r="AT30" i="1"/>
  <c r="AT27" i="1"/>
  <c r="AT25" i="1"/>
  <c r="AT23" i="1"/>
  <c r="AT21" i="1"/>
  <c r="AT19" i="1"/>
  <c r="AT17" i="1"/>
  <c r="AT15" i="1"/>
  <c r="AT9" i="1"/>
  <c r="AT7" i="1"/>
  <c r="AT6" i="1"/>
  <c r="AT5" i="1"/>
  <c r="T33" i="1"/>
  <c r="T32" i="1"/>
  <c r="T31" i="1"/>
  <c r="T29" i="1"/>
  <c r="T28" i="1"/>
  <c r="T26" i="1"/>
  <c r="T24" i="1"/>
  <c r="T20" i="1"/>
  <c r="T18" i="1"/>
  <c r="T16" i="1"/>
  <c r="T14" i="1"/>
  <c r="T13" i="1"/>
  <c r="T12" i="1"/>
  <c r="T10" i="1"/>
  <c r="T23" i="1"/>
  <c r="U31" i="3"/>
  <c r="U28" i="3"/>
  <c r="U24" i="3"/>
  <c r="U18" i="3"/>
  <c r="U14" i="3"/>
  <c r="J33" i="3"/>
  <c r="J31" i="3"/>
  <c r="J28" i="3"/>
  <c r="J24" i="3"/>
  <c r="J20" i="3"/>
  <c r="J16" i="3"/>
  <c r="J13" i="3"/>
  <c r="J10" i="3"/>
  <c r="AU27" i="1"/>
  <c r="U27" i="1"/>
  <c r="U23" i="1"/>
  <c r="U19" i="1"/>
  <c r="U15" i="1"/>
  <c r="U7" i="1"/>
  <c r="U33" i="1"/>
  <c r="U32" i="1"/>
  <c r="U31" i="1"/>
  <c r="U29" i="1"/>
  <c r="U28" i="1"/>
  <c r="U26" i="1"/>
  <c r="U24" i="1"/>
  <c r="U20" i="1"/>
  <c r="U18" i="1"/>
  <c r="U16" i="1"/>
  <c r="U14" i="1"/>
  <c r="U13" i="1"/>
  <c r="U12" i="1"/>
  <c r="U10" i="1"/>
  <c r="AU33" i="1"/>
  <c r="AU32" i="1"/>
  <c r="AU31" i="1"/>
  <c r="AU29" i="1"/>
  <c r="AU28" i="1"/>
  <c r="AU26" i="1"/>
  <c r="AU24" i="1"/>
  <c r="AU23" i="1"/>
  <c r="AU20" i="1"/>
  <c r="AU18" i="1"/>
  <c r="AU16" i="1"/>
  <c r="AU14" i="1"/>
  <c r="AU13" i="1"/>
  <c r="AU12" i="1"/>
  <c r="AU10" i="1"/>
  <c r="AU9" i="1"/>
  <c r="R33" i="3"/>
  <c r="R32" i="3"/>
  <c r="R31" i="3"/>
  <c r="R29" i="3"/>
  <c r="R28" i="3"/>
  <c r="R26" i="3"/>
  <c r="R24" i="3"/>
  <c r="R20" i="3"/>
  <c r="R18" i="3"/>
  <c r="R16" i="3"/>
  <c r="R14" i="3"/>
  <c r="R13" i="3"/>
  <c r="R12" i="3"/>
  <c r="R10" i="3"/>
  <c r="G33" i="3"/>
  <c r="G32" i="3"/>
  <c r="G31" i="3"/>
  <c r="G29" i="3"/>
  <c r="G28" i="3"/>
  <c r="G26" i="3"/>
  <c r="G24" i="3"/>
  <c r="G20" i="3"/>
  <c r="G18" i="3"/>
  <c r="G16" i="3"/>
  <c r="G14" i="3"/>
  <c r="G13" i="3"/>
  <c r="G12" i="3"/>
  <c r="G10" i="3"/>
  <c r="D33" i="3"/>
  <c r="D32" i="3"/>
  <c r="D31" i="3"/>
  <c r="D29" i="3"/>
  <c r="D28" i="3"/>
  <c r="D26" i="3"/>
  <c r="D24" i="3"/>
  <c r="D20" i="3"/>
  <c r="D18" i="3"/>
  <c r="D16" i="3"/>
  <c r="D14" i="3"/>
  <c r="D13" i="3"/>
  <c r="D12" i="3"/>
  <c r="D10" i="3"/>
  <c r="U33" i="3"/>
  <c r="J32" i="3"/>
  <c r="U29" i="3"/>
  <c r="U20" i="3"/>
  <c r="J12" i="3"/>
  <c r="U25" i="1"/>
  <c r="U9" i="1"/>
  <c r="AU7" i="1"/>
  <c r="AU15" i="1"/>
  <c r="AU17" i="1"/>
  <c r="AU19" i="1"/>
  <c r="AU21" i="1"/>
  <c r="AU25" i="1"/>
  <c r="U17" i="1"/>
  <c r="AU30" i="1"/>
  <c r="AU22" i="1"/>
  <c r="AU8" i="1"/>
  <c r="AU5" i="1"/>
  <c r="AU6" i="1"/>
  <c r="U30" i="1"/>
  <c r="U22" i="1"/>
  <c r="U21" i="1"/>
  <c r="U5" i="1"/>
  <c r="U8" i="1"/>
  <c r="U6" i="1"/>
  <c r="U12" i="3"/>
  <c r="U32" i="3"/>
  <c r="J29" i="3"/>
  <c r="U10" i="3" l="1"/>
  <c r="U13" i="3"/>
  <c r="U16" i="3"/>
  <c r="U26" i="3"/>
  <c r="R15" i="3"/>
  <c r="R19" i="3"/>
  <c r="O21" i="3"/>
  <c r="R25" i="3"/>
  <c r="O19" i="3"/>
  <c r="O25" i="3"/>
  <c r="J14" i="3"/>
  <c r="J18" i="3"/>
  <c r="J26" i="3"/>
  <c r="J21" i="3"/>
  <c r="G9" i="3"/>
  <c r="C5" i="1"/>
  <c r="S5" i="1" s="1"/>
  <c r="D5" i="1"/>
  <c r="T5" i="1" s="1"/>
  <c r="G6" i="3"/>
  <c r="D6" i="3"/>
  <c r="J6" i="3"/>
  <c r="G15" i="3"/>
  <c r="G17" i="3"/>
  <c r="G19" i="3"/>
  <c r="G23" i="3"/>
  <c r="G25" i="3"/>
  <c r="G27" i="3"/>
  <c r="J30" i="3"/>
  <c r="J22" i="3"/>
  <c r="J7" i="3"/>
  <c r="G30" i="3"/>
  <c r="J23" i="3"/>
  <c r="J25" i="3"/>
  <c r="J27" i="3"/>
  <c r="J8" i="3"/>
  <c r="G7" i="3"/>
  <c r="J9" i="3"/>
  <c r="D8" i="3"/>
  <c r="J15" i="3"/>
  <c r="J17" i="3"/>
  <c r="D7" i="3"/>
  <c r="D22" i="3"/>
  <c r="G21" i="3"/>
  <c r="J19" i="3"/>
  <c r="O9" i="3"/>
  <c r="O30" i="3"/>
  <c r="R8" i="3"/>
  <c r="R17" i="3"/>
  <c r="R23" i="3"/>
  <c r="R27" i="3"/>
  <c r="R30" i="3"/>
  <c r="O23" i="3"/>
  <c r="O27" i="3"/>
  <c r="R7" i="3"/>
  <c r="O15" i="3"/>
  <c r="U6" i="3"/>
  <c r="U8" i="3"/>
  <c r="O17" i="3"/>
  <c r="O22" i="3"/>
  <c r="R6" i="3"/>
  <c r="R9" i="3"/>
  <c r="R22" i="3"/>
  <c r="O7" i="3"/>
  <c r="O8" i="3"/>
  <c r="U30" i="3"/>
  <c r="O5" i="3"/>
  <c r="R21" i="3"/>
  <c r="U7" i="3"/>
  <c r="O6" i="3"/>
  <c r="U25" i="3" l="1"/>
  <c r="U5" i="3"/>
  <c r="U9" i="3"/>
  <c r="G5" i="3"/>
  <c r="J5" i="3"/>
  <c r="U27" i="3"/>
  <c r="U22" i="3"/>
  <c r="U17" i="3"/>
  <c r="U23" i="3"/>
  <c r="R5" i="3"/>
  <c r="U19" i="3"/>
  <c r="U15" i="3"/>
  <c r="U21" i="3"/>
</calcChain>
</file>

<file path=xl/sharedStrings.xml><?xml version="1.0" encoding="utf-8"?>
<sst xmlns="http://schemas.openxmlformats.org/spreadsheetml/2006/main" count="1560" uniqueCount="296">
  <si>
    <t>Metric Tons, 000s</t>
  </si>
  <si>
    <t>Millions of Current U.S. Dollars</t>
  </si>
  <si>
    <t>REGION/COUNTRY</t>
  </si>
  <si>
    <t>EXPORTS</t>
  </si>
  <si>
    <t>IMPORTS</t>
  </si>
  <si>
    <t>TOTAL TRADE</t>
  </si>
  <si>
    <t>AFRICA</t>
  </si>
  <si>
    <t>North Africa</t>
  </si>
  <si>
    <t>Sub-Sahara Africa</t>
  </si>
  <si>
    <t>Sub-Sahara</t>
  </si>
  <si>
    <t>ASIA</t>
  </si>
  <si>
    <t>ASEAN</t>
  </si>
  <si>
    <t>China</t>
  </si>
  <si>
    <t>Japan</t>
  </si>
  <si>
    <t>South Korea</t>
  </si>
  <si>
    <t>Taiwan</t>
  </si>
  <si>
    <t>AUSTRALASIA</t>
  </si>
  <si>
    <t>Australia</t>
  </si>
  <si>
    <t>CARIBBEAN</t>
  </si>
  <si>
    <t>Jamaica</t>
  </si>
  <si>
    <t>Trinidad &amp; Tobago</t>
  </si>
  <si>
    <t>CENTRAL AMERICA</t>
  </si>
  <si>
    <t>Guatemala</t>
  </si>
  <si>
    <t>Honduras</t>
  </si>
  <si>
    <t>EUROPE</t>
  </si>
  <si>
    <t>European Union</t>
  </si>
  <si>
    <t>FORMER USSR</t>
  </si>
  <si>
    <t>Russia</t>
  </si>
  <si>
    <t>MIDDLE EAST</t>
  </si>
  <si>
    <t>Saudi Arabia</t>
  </si>
  <si>
    <t>NORTH AMERICA</t>
  </si>
  <si>
    <t>Canada</t>
  </si>
  <si>
    <t>Mexico</t>
  </si>
  <si>
    <t>SOUTH AMERICA</t>
  </si>
  <si>
    <t>Brazil</t>
  </si>
  <si>
    <t>Venezuela</t>
  </si>
  <si>
    <t>US GLOBAL TOTAL</t>
  </si>
  <si>
    <t>Source: U.S. Bureau of Census, U.S. Merchandise Trade, Selected Highlights (Report FT 920), December issues of indicated years</t>
  </si>
  <si>
    <t xml:space="preserve">Abbreviation: ASEAN = Association of Southeast Asian Nations.  </t>
  </si>
  <si>
    <t>Change</t>
  </si>
  <si>
    <t>TABLE I: U.S. SEABORNE TRADE BY WORLD REGION 2013 - 2008</t>
  </si>
  <si>
    <t>TABLE II: U.S. SEABORNE TRADE BY WORLD REGION 2013-2008</t>
  </si>
  <si>
    <t>India</t>
  </si>
  <si>
    <t>U.S. EXPORTS</t>
  </si>
  <si>
    <t>U.S. IMPORTS</t>
  </si>
  <si>
    <t>U.S. TOTAL TRADE</t>
  </si>
  <si>
    <t>TABLE I: U.S. SEABORNE TRADE BY WORLD REGION 2014 - 2015</t>
  </si>
  <si>
    <t>TABLE II: U.S. SEABORNE TRADE BY WORLD REGION 2014 - 2015</t>
  </si>
  <si>
    <t>COUNTRY</t>
  </si>
  <si>
    <t>CONTINENT</t>
  </si>
  <si>
    <t>REGION</t>
  </si>
  <si>
    <t>Afghanistan</t>
  </si>
  <si>
    <t>SOUTH</t>
  </si>
  <si>
    <t>Albania</t>
  </si>
  <si>
    <t>OTHER</t>
  </si>
  <si>
    <t>Algeria</t>
  </si>
  <si>
    <t>NORTH</t>
  </si>
  <si>
    <t>Andorra</t>
  </si>
  <si>
    <t>WEST</t>
  </si>
  <si>
    <t>(-)</t>
  </si>
  <si>
    <t>Angola</t>
  </si>
  <si>
    <t>SUB</t>
  </si>
  <si>
    <t>Anguilla</t>
  </si>
  <si>
    <t>AMERICA</t>
  </si>
  <si>
    <t>CARIB</t>
  </si>
  <si>
    <t xml:space="preserve">Antigua and Barbuda           </t>
  </si>
  <si>
    <t>Argentina</t>
  </si>
  <si>
    <t xml:space="preserve">AMERICA </t>
  </si>
  <si>
    <t>Armenia</t>
  </si>
  <si>
    <t>FSU</t>
  </si>
  <si>
    <t>Aruba</t>
  </si>
  <si>
    <t>OCEANIA</t>
  </si>
  <si>
    <t>Austria</t>
  </si>
  <si>
    <t>EU</t>
  </si>
  <si>
    <t>Azerbaijan</t>
  </si>
  <si>
    <t>Bahamas</t>
  </si>
  <si>
    <t>Bahrain</t>
  </si>
  <si>
    <t>MID EAST</t>
  </si>
  <si>
    <t>MIDEAST</t>
  </si>
  <si>
    <t>Bangladesh</t>
  </si>
  <si>
    <t>Barbados</t>
  </si>
  <si>
    <t>Belarus</t>
  </si>
  <si>
    <t>Belgium</t>
  </si>
  <si>
    <t xml:space="preserve">EUROPE </t>
  </si>
  <si>
    <t>Belize</t>
  </si>
  <si>
    <t>CENT</t>
  </si>
  <si>
    <t>Benin</t>
  </si>
  <si>
    <t>Bermuda</t>
  </si>
  <si>
    <t>Bhutan</t>
  </si>
  <si>
    <t>Bolivia</t>
  </si>
  <si>
    <t>Bosnia-Hercegovina</t>
  </si>
  <si>
    <t>Botswana</t>
  </si>
  <si>
    <t>Brit. Indian Ocean</t>
  </si>
  <si>
    <t>Brit. Virgin Islands</t>
  </si>
  <si>
    <t>Brunei</t>
  </si>
  <si>
    <t>Bulgaria</t>
  </si>
  <si>
    <t>Burkina</t>
  </si>
  <si>
    <t xml:space="preserve">Burma (Myanmar)                                                  </t>
  </si>
  <si>
    <t>Burundi</t>
  </si>
  <si>
    <t>Cambodia</t>
  </si>
  <si>
    <t>Cameroon</t>
  </si>
  <si>
    <t>Cape Verde</t>
  </si>
  <si>
    <t>Cayman Islands</t>
  </si>
  <si>
    <t>Cen. African Repub.</t>
  </si>
  <si>
    <t>Chad</t>
  </si>
  <si>
    <t>Chile</t>
  </si>
  <si>
    <t>Christmas Island</t>
  </si>
  <si>
    <t>Cocos (Keeling) Island</t>
  </si>
  <si>
    <t>Colombia</t>
  </si>
  <si>
    <t>Comoros</t>
  </si>
  <si>
    <t>Congo (Brazzaville)</t>
  </si>
  <si>
    <t>Congo (Kinshasa)</t>
  </si>
  <si>
    <t>Cook Islands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</si>
  <si>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</si>
  <si>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</si>
  <si>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</si>
  <si>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</si>
  <si>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</si>
  <si>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</si>
  <si>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</si>
  <si>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</si>
  <si>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</si>
  <si>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</si>
  <si>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</si>
  <si>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</si>
  <si>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</si>
  <si>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</si>
  <si>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AMERICAN</t>
  </si>
  <si>
    <t>Equatorial Guinea</t>
  </si>
  <si>
    <t>Eritrea</t>
  </si>
  <si>
    <t>Estonia</t>
  </si>
  <si>
    <t>Ethiopia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</si>
  <si>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</si>
  <si>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</si>
  <si>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</si>
  <si>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</si>
  <si>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</si>
  <si>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</si>
  <si>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</si>
  <si>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Gabon</t>
  </si>
  <si>
    <t xml:space="preserve">AFRICA </t>
  </si>
  <si>
    <t>Gambia</t>
  </si>
  <si>
    <t>Gaza Strip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</si>
  <si>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</si>
  <si>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</si>
  <si>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</si>
  <si>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</si>
  <si>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</si>
  <si>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</si>
  <si>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</si>
  <si>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</si>
  <si>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Guinea</t>
  </si>
  <si>
    <t>Guinea-Bissau</t>
  </si>
  <si>
    <t>Guyana</t>
  </si>
  <si>
    <t>Haiti</t>
  </si>
  <si>
    <t>Heard &amp; McDonald Islands</t>
  </si>
  <si>
    <t>Hong Kong</t>
  </si>
  <si>
    <t>Hungary</t>
  </si>
  <si>
    <t>Iceland</t>
  </si>
  <si>
    <t>EFTA</t>
  </si>
  <si>
    <t>Indonesia</t>
  </si>
  <si>
    <t>Iran</t>
  </si>
  <si>
    <t>Iraq</t>
  </si>
  <si>
    <t>Ireland</t>
  </si>
  <si>
    <t>Israel</t>
  </si>
  <si>
    <t>Italy</t>
  </si>
  <si>
    <t>Jordan</t>
  </si>
  <si>
    <t>Kazakhstan</t>
  </si>
  <si>
    <t>Kenya</t>
  </si>
  <si>
    <t>Kiribati</t>
  </si>
  <si>
    <t>Korea(North)</t>
  </si>
  <si>
    <t>Kosovo</t>
  </si>
  <si>
    <t>Kuwait</t>
  </si>
  <si>
    <t>Kyrgzstan</t>
  </si>
  <si>
    <t>Laos</t>
  </si>
  <si>
    <t>Latvia</t>
  </si>
  <si>
    <t>Lebanon</t>
  </si>
  <si>
    <t>Lesotho</t>
  </si>
  <si>
    <t>Liberia</t>
  </si>
  <si>
    <t>Libya</t>
  </si>
  <si>
    <t>Liechenstein</t>
  </si>
  <si>
    <t>Lithuania</t>
  </si>
  <si>
    <t>Luxembourg</t>
  </si>
  <si>
    <t>Macao</t>
  </si>
  <si>
    <t>Macedonia (Skopje)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</si>
  <si>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</si>
  <si>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</si>
  <si>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</si>
  <si>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</si>
  <si>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</si>
  <si>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</si>
  <si>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</si>
  <si>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</si>
  <si>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</si>
  <si>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</si>
  <si>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 xml:space="preserve">Mayotte                       </t>
  </si>
  <si>
    <t>Micronesia</t>
  </si>
  <si>
    <t>Moldova</t>
  </si>
  <si>
    <t>Monaco</t>
  </si>
  <si>
    <t>Mongolia</t>
  </si>
  <si>
    <t xml:space="preserve">Montenegro                                                       </t>
  </si>
  <si>
    <t>Montserrat</t>
  </si>
  <si>
    <t>Morocco</t>
  </si>
  <si>
    <t>Mozambique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</si>
  <si>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</si>
  <si>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</si>
  <si>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</si>
  <si>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</si>
  <si>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</si>
  <si>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</si>
  <si>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</si>
  <si>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</si>
  <si>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</si>
  <si>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</si>
  <si>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</si>
  <si>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</si>
  <si>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</si>
  <si>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</si>
  <si>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</si>
  <si>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</si>
  <si>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</si>
  <si>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</si>
  <si>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</si>
  <si>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</si>
  <si>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</si>
  <si>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</si>
  <si>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</si>
  <si>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Qatar</t>
  </si>
  <si>
    <t>Reunion</t>
  </si>
  <si>
    <t>Romania</t>
  </si>
  <si>
    <t>Rwanda</t>
  </si>
  <si>
    <t>Samoa</t>
  </si>
  <si>
    <t>San Marino</t>
  </si>
  <si>
    <t>Sao Tome &amp; Principe</t>
  </si>
  <si>
    <t>Senegal</t>
  </si>
  <si>
    <t xml:space="preserve">Serbia         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</si>
  <si>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</si>
  <si>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</si>
  <si>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</si>
  <si>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</si>
  <si>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</si>
  <si>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</si>
  <si>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</si>
  <si>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</si>
  <si>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</si>
  <si>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</si>
  <si>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</si>
  <si>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</si>
  <si>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 xml:space="preserve">St Vincent and the Grenadines </t>
  </si>
  <si>
    <t>St. Helena</t>
  </si>
  <si>
    <t>St. Kitts-Nevis</t>
  </si>
  <si>
    <t>St. Lucia</t>
  </si>
  <si>
    <t>St. Pierre &amp; Miguelon</t>
  </si>
  <si>
    <t>Sudan</t>
  </si>
  <si>
    <t>Suriname</t>
  </si>
  <si>
    <t>Svalbard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</si>
  <si>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</si>
  <si>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</si>
  <si>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</si>
  <si>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</si>
  <si>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</si>
  <si>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</si>
  <si>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</si>
  <si>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</si>
  <si>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</si>
  <si>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Tokelau Islands</t>
  </si>
  <si>
    <t xml:space="preserve">Tonga </t>
  </si>
  <si>
    <t>Tunisia</t>
  </si>
  <si>
    <t>Turkey</t>
  </si>
  <si>
    <t>Turkmenistan</t>
  </si>
  <si>
    <t>Turks &amp; Caicos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</si>
  <si>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</si>
  <si>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</si>
  <si>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</si>
  <si>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</si>
  <si>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</si>
  <si>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</si>
  <si>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</si>
  <si>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</si>
  <si>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Vatican City</t>
  </si>
  <si>
    <t>Vietnam</t>
  </si>
  <si>
    <t>Wallis and Tutuna</t>
  </si>
  <si>
    <t>Westbank</t>
  </si>
  <si>
    <t>Western Sahara</t>
  </si>
  <si>
    <t>Yemen</t>
  </si>
  <si>
    <t>Zambia</t>
  </si>
  <si>
    <t>Zimbabwe</t>
  </si>
  <si>
    <t>TOTAL</t>
  </si>
  <si>
    <t xml:space="preserve">Antigua and Barbuda                                 </t>
  </si>
  <si>
    <t>Cabo Verde</t>
  </si>
  <si>
    <t xml:space="preserve">Cocos (Keeling) Island                                           </t>
  </si>
  <si>
    <t>CAIRB</t>
  </si>
  <si>
    <t xml:space="preserve">Serbia      </t>
  </si>
  <si>
    <t>St.  Kitts-Nevis</t>
  </si>
  <si>
    <t xml:space="preserve">Svalbard, Jan Mayen Island                                       </t>
  </si>
  <si>
    <t>Yemen Arab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</si>
</sst>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.0"/>
    <numFmt numFmtId="168" formatCode="&quot;$&quot;#,##0.0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</font>
    <font>
      <b/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</cellStyleXfs>
  <cellXfs count="192">
    <xf numFmtId="0" fontId="0" fillId="0" borderId="0" xfId="0"/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10" borderId="0" xfId="0" applyFill="1"/>
    <xf numFmtId="0" fontId="0" fillId="2" borderId="0" xfId="0" applyFill="1" applyAlignment="1">
      <alignment vertical="center"/>
    </xf>
    <xf numFmtId="165" fontId="1" fillId="0" borderId="4" xfId="2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3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4" xfId="0" applyFont="1" applyBorder="1"/>
    <xf numFmtId="0" fontId="3" fillId="12" borderId="5" xfId="0" applyFont="1" applyFill="1" applyBorder="1"/>
    <xf numFmtId="3" fontId="4" fillId="13" borderId="6" xfId="0" applyNumberFormat="1" applyFont="1" applyFill="1" applyBorder="1" applyAlignment="1">
      <alignment horizontal="center" wrapText="1"/>
    </xf>
    <xf numFmtId="0" fontId="3" fillId="0" borderId="5" xfId="0" applyFont="1" applyBorder="1"/>
    <xf numFmtId="6" fontId="3" fillId="0" borderId="3" xfId="0" applyNumberFormat="1" applyFont="1" applyBorder="1" applyAlignment="1">
      <alignment horizontal="center"/>
    </xf>
    <xf numFmtId="6" fontId="4" fillId="0" borderId="3" xfId="0" applyNumberFormat="1" applyFont="1" applyBorder="1" applyAlignment="1">
      <alignment horizontal="center" wrapText="1"/>
    </xf>
    <xf numFmtId="6" fontId="3" fillId="13" borderId="6" xfId="0" applyNumberFormat="1" applyFont="1" applyFill="1" applyBorder="1" applyAlignment="1">
      <alignment horizontal="center"/>
    </xf>
    <xf numFmtId="6" fontId="4" fillId="13" borderId="6" xfId="0" applyNumberFormat="1" applyFont="1" applyFill="1" applyBorder="1" applyAlignment="1">
      <alignment horizontal="center" wrapText="1"/>
    </xf>
    <xf numFmtId="6" fontId="3" fillId="14" borderId="6" xfId="0" applyNumberFormat="1" applyFont="1" applyFill="1" applyBorder="1" applyAlignment="1">
      <alignment horizontal="center"/>
    </xf>
    <xf numFmtId="6" fontId="3" fillId="0" borderId="6" xfId="0" applyNumberFormat="1" applyFont="1" applyBorder="1" applyAlignment="1">
      <alignment horizontal="center"/>
    </xf>
    <xf numFmtId="6" fontId="4" fillId="0" borderId="6" xfId="0" applyNumberFormat="1" applyFont="1" applyBorder="1" applyAlignment="1">
      <alignment horizontal="center" wrapText="1"/>
    </xf>
    <xf numFmtId="165" fontId="0" fillId="10" borderId="0" xfId="2" applyNumberFormat="1" applyFont="1" applyFill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6" fontId="3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6" fontId="3" fillId="5" borderId="6" xfId="0" applyNumberFormat="1" applyFont="1" applyFill="1" applyBorder="1" applyAlignment="1">
      <alignment horizontal="center" vertical="center"/>
    </xf>
    <xf numFmtId="6" fontId="3" fillId="8" borderId="3" xfId="0" applyNumberFormat="1" applyFont="1" applyFill="1" applyBorder="1" applyAlignment="1">
      <alignment horizontal="center" vertical="center"/>
    </xf>
    <xf numFmtId="6" fontId="3" fillId="0" borderId="6" xfId="0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6" fontId="3" fillId="0" borderId="6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6" fontId="4" fillId="0" borderId="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17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 wrapText="1"/>
    </xf>
    <xf numFmtId="6" fontId="4" fillId="5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6" fontId="4" fillId="0" borderId="6" xfId="0" applyNumberFormat="1" applyFont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/>
    </xf>
    <xf numFmtId="6" fontId="3" fillId="7" borderId="6" xfId="0" applyNumberFormat="1" applyFont="1" applyFill="1" applyBorder="1" applyAlignment="1">
      <alignment horizontal="center" vertical="center"/>
    </xf>
    <xf numFmtId="6" fontId="3" fillId="8" borderId="6" xfId="0" applyNumberFormat="1" applyFont="1" applyFill="1" applyBorder="1" applyAlignment="1">
      <alignment horizontal="center"/>
    </xf>
    <xf numFmtId="0" fontId="9" fillId="10" borderId="0" xfId="0" applyFont="1" applyFill="1" applyAlignment="1">
      <alignment vertical="center"/>
    </xf>
    <xf numFmtId="6" fontId="3" fillId="0" borderId="5" xfId="0" applyNumberFormat="1" applyFont="1" applyFill="1" applyBorder="1" applyAlignment="1">
      <alignment horizontal="center" vertical="center"/>
    </xf>
    <xf numFmtId="6" fontId="3" fillId="6" borderId="5" xfId="0" applyNumberFormat="1" applyFont="1" applyFill="1" applyBorder="1" applyAlignment="1">
      <alignment horizontal="center" vertical="center"/>
    </xf>
    <xf numFmtId="6" fontId="3" fillId="6" borderId="6" xfId="0" applyNumberFormat="1" applyFont="1" applyFill="1" applyBorder="1" applyAlignment="1">
      <alignment horizontal="center" vertical="center"/>
    </xf>
    <xf numFmtId="6" fontId="3" fillId="7" borderId="5" xfId="0" applyNumberFormat="1" applyFont="1" applyFill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1" fillId="0" borderId="7" xfId="2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9" borderId="7" xfId="0" applyFont="1" applyFill="1" applyBorder="1" applyAlignment="1">
      <alignment horizontal="left" vertical="center"/>
    </xf>
    <xf numFmtId="6" fontId="3" fillId="0" borderId="10" xfId="0" applyNumberFormat="1" applyFont="1" applyBorder="1" applyAlignment="1">
      <alignment horizontal="center" vertical="center"/>
    </xf>
    <xf numFmtId="0" fontId="0" fillId="18" borderId="0" xfId="0" applyFill="1"/>
    <xf numFmtId="164" fontId="1" fillId="6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9" fillId="2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6" fontId="3" fillId="5" borderId="6" xfId="3" applyNumberFormat="1" applyFont="1" applyFill="1" applyBorder="1" applyAlignment="1">
      <alignment horizontal="center" vertical="center"/>
    </xf>
    <xf numFmtId="166" fontId="4" fillId="5" borderId="6" xfId="3" applyNumberFormat="1" applyFont="1" applyFill="1" applyBorder="1" applyAlignment="1">
      <alignment horizontal="center" vertical="center"/>
    </xf>
    <xf numFmtId="166" fontId="3" fillId="13" borderId="6" xfId="3" applyNumberFormat="1" applyFont="1" applyFill="1" applyBorder="1" applyAlignment="1">
      <alignment horizontal="center" vertical="center"/>
    </xf>
    <xf numFmtId="166" fontId="4" fillId="13" borderId="6" xfId="3" applyNumberFormat="1" applyFont="1" applyFill="1" applyBorder="1" applyAlignment="1">
      <alignment horizontal="center" vertical="center" wrapText="1"/>
    </xf>
    <xf numFmtId="166" fontId="3" fillId="8" borderId="6" xfId="3" applyNumberFormat="1" applyFont="1" applyFill="1" applyBorder="1" applyAlignment="1">
      <alignment horizontal="center" vertical="center"/>
    </xf>
    <xf numFmtId="166" fontId="3" fillId="14" borderId="6" xfId="3" applyNumberFormat="1" applyFont="1" applyFill="1" applyBorder="1" applyAlignment="1">
      <alignment horizontal="center" vertical="center"/>
    </xf>
    <xf numFmtId="166" fontId="3" fillId="0" borderId="6" xfId="3" applyNumberFormat="1" applyFont="1" applyFill="1" applyBorder="1" applyAlignment="1">
      <alignment horizontal="center" vertical="center"/>
    </xf>
    <xf numFmtId="166" fontId="4" fillId="0" borderId="6" xfId="3" applyNumberFormat="1" applyFont="1" applyFill="1" applyBorder="1" applyAlignment="1">
      <alignment horizontal="center" vertical="center"/>
    </xf>
    <xf numFmtId="166" fontId="4" fillId="0" borderId="6" xfId="3" applyNumberFormat="1" applyFont="1" applyFill="1" applyBorder="1" applyAlignment="1">
      <alignment horizontal="center" vertical="center" wrapText="1"/>
    </xf>
    <xf numFmtId="166" fontId="3" fillId="0" borderId="6" xfId="3" applyNumberFormat="1" applyFont="1" applyBorder="1" applyAlignment="1">
      <alignment horizontal="center" vertical="center"/>
    </xf>
    <xf numFmtId="166" fontId="4" fillId="0" borderId="6" xfId="3" applyNumberFormat="1" applyFont="1" applyBorder="1" applyAlignment="1">
      <alignment horizontal="center" vertical="center"/>
    </xf>
    <xf numFmtId="166" fontId="4" fillId="0" borderId="6" xfId="3" applyNumberFormat="1" applyFont="1" applyBorder="1" applyAlignment="1">
      <alignment horizontal="center" vertical="center" wrapText="1"/>
    </xf>
    <xf numFmtId="166" fontId="3" fillId="15" borderId="6" xfId="3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1" fillId="4" borderId="4" xfId="0" applyNumberFormat="1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164" fontId="1" fillId="8" borderId="3" xfId="0" applyNumberFormat="1" applyFont="1" applyFill="1" applyBorder="1" applyAlignment="1">
      <alignment horizontal="center" vertical="center"/>
    </xf>
    <xf numFmtId="0" fontId="6" fillId="11" borderId="1" xfId="1" applyFont="1" applyFill="1" applyBorder="1" applyAlignment="1" applyProtection="1">
      <alignment horizontal="left" vertical="center"/>
    </xf>
    <xf numFmtId="0" fontId="6" fillId="11" borderId="2" xfId="1" applyFont="1" applyFill="1" applyBorder="1" applyAlignment="1" applyProtection="1">
      <alignment horizontal="left" vertical="center"/>
    </xf>
    <xf numFmtId="0" fontId="3" fillId="11" borderId="2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0" fillId="16" borderId="1" xfId="0" applyFill="1" applyBorder="1" applyAlignment="1">
      <alignment horizontal="left" vertical="center"/>
    </xf>
    <xf numFmtId="0" fontId="0" fillId="16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vertical="center"/>
    </xf>
    <xf numFmtId="0" fontId="1" fillId="19" borderId="4" xfId="0" applyFont="1" applyFill="1" applyBorder="1" applyAlignment="1">
      <alignment vertical="center"/>
    </xf>
    <xf numFmtId="168" fontId="1" fillId="20" borderId="4" xfId="0" applyNumberFormat="1" applyFont="1" applyFill="1" applyBorder="1" applyAlignment="1">
      <alignment horizontal="right" vertical="center"/>
    </xf>
    <xf numFmtId="168" fontId="1" fillId="21" borderId="4" xfId="0" applyNumberFormat="1" applyFont="1" applyFill="1" applyBorder="1" applyAlignment="1">
      <alignment horizontal="right" vertical="center"/>
    </xf>
    <xf numFmtId="168" fontId="1" fillId="22" borderId="4" xfId="0" applyNumberFormat="1" applyFont="1" applyFill="1" applyBorder="1" applyAlignment="1">
      <alignment horizontal="right" vertical="center"/>
    </xf>
    <xf numFmtId="168" fontId="1" fillId="21" borderId="5" xfId="0" applyNumberFormat="1" applyFont="1" applyFill="1" applyBorder="1" applyAlignment="1">
      <alignment horizontal="right" vertical="center"/>
    </xf>
    <xf numFmtId="168" fontId="1" fillId="20" borderId="0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168" fontId="1" fillId="0" borderId="12" xfId="0" applyNumberFormat="1" applyFont="1" applyFill="1" applyBorder="1" applyAlignment="1">
      <alignment horizontal="right" vertical="center"/>
    </xf>
    <xf numFmtId="168" fontId="1" fillId="0" borderId="13" xfId="0" applyNumberFormat="1" applyFont="1" applyFill="1" applyBorder="1" applyAlignment="1">
      <alignment horizontal="right"/>
    </xf>
    <xf numFmtId="168" fontId="1" fillId="0" borderId="4" xfId="0" applyNumberFormat="1" applyFont="1" applyFill="1" applyBorder="1" applyAlignment="1">
      <alignment horizontal="right" vertical="center"/>
    </xf>
    <xf numFmtId="168" fontId="1" fillId="0" borderId="4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18" borderId="0" xfId="0" applyFont="1" applyFill="1"/>
    <xf numFmtId="0" fontId="1" fillId="23" borderId="4" xfId="0" applyFont="1" applyFill="1" applyBorder="1" applyAlignment="1">
      <alignment vertical="center"/>
    </xf>
    <xf numFmtId="4" fontId="1" fillId="20" borderId="4" xfId="0" applyNumberFormat="1" applyFont="1" applyFill="1" applyBorder="1" applyAlignment="1">
      <alignment horizontal="right" vertical="center"/>
    </xf>
    <xf numFmtId="167" fontId="1" fillId="20" borderId="4" xfId="0" applyNumberFormat="1" applyFont="1" applyFill="1" applyBorder="1" applyAlignment="1">
      <alignment horizontal="right" vertical="center"/>
    </xf>
    <xf numFmtId="167" fontId="1" fillId="21" borderId="4" xfId="0" applyNumberFormat="1" applyFont="1" applyFill="1" applyBorder="1" applyAlignment="1">
      <alignment horizontal="right" vertical="center"/>
    </xf>
    <xf numFmtId="4" fontId="1" fillId="21" borderId="4" xfId="0" applyNumberFormat="1" applyFont="1" applyFill="1" applyBorder="1" applyAlignment="1">
      <alignment horizontal="right" vertical="center"/>
    </xf>
    <xf numFmtId="167" fontId="1" fillId="24" borderId="4" xfId="0" applyNumberFormat="1" applyFont="1" applyFill="1" applyBorder="1" applyAlignment="1">
      <alignment horizontal="right" vertical="center"/>
    </xf>
    <xf numFmtId="0" fontId="1" fillId="25" borderId="4" xfId="0" applyFont="1" applyFill="1" applyBorder="1" applyAlignment="1">
      <alignment vertical="center"/>
    </xf>
    <xf numFmtId="0" fontId="1" fillId="26" borderId="4" xfId="0" applyFont="1" applyFill="1" applyBorder="1"/>
    <xf numFmtId="167" fontId="1" fillId="21" borderId="5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167" fontId="1" fillId="0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167" fontId="1" fillId="0" borderId="7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167" fontId="1" fillId="24" borderId="7" xfId="0" applyNumberFormat="1" applyFont="1" applyFill="1" applyBorder="1" applyAlignment="1">
      <alignment horizontal="right" vertical="center"/>
    </xf>
    <xf numFmtId="167" fontId="10" fillId="10" borderId="0" xfId="0" applyNumberFormat="1" applyFont="1" applyFill="1" applyBorder="1" applyAlignment="1">
      <alignment horizontal="right"/>
    </xf>
    <xf numFmtId="0" fontId="11" fillId="10" borderId="0" xfId="0" applyFont="1" applyFill="1" applyBorder="1"/>
    <xf numFmtId="0" fontId="10" fillId="10" borderId="0" xfId="0" applyFont="1" applyFill="1" applyBorder="1"/>
    <xf numFmtId="0" fontId="10" fillId="10" borderId="16" xfId="0" applyFont="1" applyFill="1" applyBorder="1"/>
    <xf numFmtId="0" fontId="10" fillId="10" borderId="17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/>
    <xf numFmtId="0" fontId="1" fillId="0" borderId="15" xfId="0" applyFont="1" applyFill="1" applyBorder="1"/>
    <xf numFmtId="0" fontId="1" fillId="0" borderId="12" xfId="0" applyFont="1" applyFill="1" applyBorder="1"/>
    <xf numFmtId="0" fontId="1" fillId="10" borderId="0" xfId="0" applyFont="1" applyFill="1" applyBorder="1"/>
    <xf numFmtId="3" fontId="1" fillId="10" borderId="0" xfId="0" applyNumberFormat="1" applyFont="1" applyFill="1" applyBorder="1"/>
    <xf numFmtId="4" fontId="1" fillId="10" borderId="0" xfId="0" applyNumberFormat="1" applyFont="1" applyFill="1" applyBorder="1"/>
    <xf numFmtId="0" fontId="9" fillId="10" borderId="0" xfId="0" applyFont="1" applyFill="1" applyBorder="1"/>
    <xf numFmtId="4" fontId="9" fillId="10" borderId="0" xfId="0" applyNumberFormat="1" applyFont="1" applyFill="1" applyBorder="1"/>
    <xf numFmtId="0" fontId="9" fillId="10" borderId="0" xfId="0" applyFont="1" applyFill="1"/>
    <xf numFmtId="4" fontId="9" fillId="10" borderId="0" xfId="0" applyNumberFormat="1" applyFont="1" applyFill="1"/>
    <xf numFmtId="0" fontId="9" fillId="0" borderId="0" xfId="0" applyFont="1"/>
    <xf numFmtId="4" fontId="9" fillId="0" borderId="0" xfId="0" applyNumberFormat="1" applyFont="1"/>
    <xf numFmtId="0" fontId="1" fillId="25" borderId="4" xfId="0" applyFont="1" applyFill="1" applyBorder="1"/>
    <xf numFmtId="0" fontId="1" fillId="23" borderId="14" xfId="0" applyFont="1" applyFill="1" applyBorder="1" applyAlignment="1">
      <alignment vertical="center"/>
    </xf>
    <xf numFmtId="4" fontId="1" fillId="21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/>
    <xf numFmtId="168" fontId="1" fillId="20" borderId="4" xfId="0" applyNumberFormat="1" applyFont="1" applyFill="1" applyBorder="1" applyAlignment="1">
      <alignment horizontal="right"/>
    </xf>
    <xf numFmtId="168" fontId="1" fillId="20" borderId="11" xfId="0" applyNumberFormat="1" applyFont="1" applyFill="1" applyBorder="1" applyAlignment="1">
      <alignment horizontal="right" vertical="center"/>
    </xf>
  </cellXfs>
  <cellStyles count="5">
    <cellStyle name="Comma" xfId="3" builtinId="3"/>
    <cellStyle name="Hyperlink" xfId="1" builtinId="8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116</xdr:row>
      <xdr:rowOff>142875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378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116</xdr:row>
      <xdr:rowOff>142875</xdr:rowOff>
    </xdr:from>
    <xdr:ext cx="184731" cy="264560"/>
    <xdr:sp macro="" textlink="">
      <xdr:nvSpPr>
        <xdr:cNvPr id="3" name="TextBox 2"/>
        <xdr:cNvSpPr txBox="1"/>
      </xdr:nvSpPr>
      <xdr:spPr>
        <a:xfrm>
          <a:off x="21155025" y="3786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905125" y="481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80</xdr:row>
      <xdr:rowOff>142875</xdr:rowOff>
    </xdr:from>
    <xdr:ext cx="184731" cy="264560"/>
    <xdr:sp macro="" textlink="">
      <xdr:nvSpPr>
        <xdr:cNvPr id="5" name="TextBox 4"/>
        <xdr:cNvSpPr txBox="1"/>
      </xdr:nvSpPr>
      <xdr:spPr>
        <a:xfrm>
          <a:off x="3124200" y="399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142875</xdr:rowOff>
    </xdr:from>
    <xdr:ext cx="184731" cy="264560"/>
    <xdr:sp macro="" textlink="">
      <xdr:nvSpPr>
        <xdr:cNvPr id="6" name="TextBox 5"/>
        <xdr:cNvSpPr txBox="1"/>
      </xdr:nvSpPr>
      <xdr:spPr>
        <a:xfrm>
          <a:off x="4286250" y="399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206</xdr:row>
      <xdr:rowOff>142875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169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56</xdr:row>
      <xdr:rowOff>142875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433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0" y="485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248</xdr:row>
      <xdr:rowOff>142875</xdr:rowOff>
    </xdr:from>
    <xdr:ext cx="184731" cy="264560"/>
    <xdr:sp macro="" textlink="">
      <xdr:nvSpPr>
        <xdr:cNvPr id="10" name="TextBox 9"/>
        <xdr:cNvSpPr txBox="1"/>
      </xdr:nvSpPr>
      <xdr:spPr>
        <a:xfrm>
          <a:off x="6115050" y="483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59</xdr:row>
      <xdr:rowOff>142875</xdr:rowOff>
    </xdr:from>
    <xdr:ext cx="184731" cy="264560"/>
    <xdr:sp macro="" textlink="">
      <xdr:nvSpPr>
        <xdr:cNvPr id="11" name="TextBox 10"/>
        <xdr:cNvSpPr txBox="1"/>
      </xdr:nvSpPr>
      <xdr:spPr>
        <a:xfrm>
          <a:off x="6115050" y="481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248</xdr:row>
      <xdr:rowOff>142875</xdr:rowOff>
    </xdr:from>
    <xdr:ext cx="184731" cy="264560"/>
    <xdr:sp macro="" textlink="">
      <xdr:nvSpPr>
        <xdr:cNvPr id="12" name="TextBox 11"/>
        <xdr:cNvSpPr txBox="1"/>
      </xdr:nvSpPr>
      <xdr:spPr>
        <a:xfrm>
          <a:off x="6115050" y="483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248</xdr:row>
      <xdr:rowOff>142875</xdr:rowOff>
    </xdr:from>
    <xdr:ext cx="184731" cy="264560"/>
    <xdr:sp macro="" textlink="">
      <xdr:nvSpPr>
        <xdr:cNvPr id="13" name="TextBox 12"/>
        <xdr:cNvSpPr txBox="1"/>
      </xdr:nvSpPr>
      <xdr:spPr>
        <a:xfrm>
          <a:off x="6115050" y="483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243</xdr:row>
      <xdr:rowOff>142875</xdr:rowOff>
    </xdr:from>
    <xdr:ext cx="184731" cy="264560"/>
    <xdr:sp macro="" textlink="">
      <xdr:nvSpPr>
        <xdr:cNvPr id="14" name="TextBox 13"/>
        <xdr:cNvSpPr txBox="1"/>
      </xdr:nvSpPr>
      <xdr:spPr>
        <a:xfrm>
          <a:off x="0" y="3751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242</xdr:row>
      <xdr:rowOff>142875</xdr:rowOff>
    </xdr:from>
    <xdr:ext cx="184731" cy="264560"/>
    <xdr:sp macro="" textlink="">
      <xdr:nvSpPr>
        <xdr:cNvPr id="15" name="TextBox 14"/>
        <xdr:cNvSpPr txBox="1"/>
      </xdr:nvSpPr>
      <xdr:spPr>
        <a:xfrm>
          <a:off x="0" y="3717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243</xdr:row>
      <xdr:rowOff>142875</xdr:rowOff>
    </xdr:from>
    <xdr:ext cx="184731" cy="264560"/>
    <xdr:sp macro="" textlink="">
      <xdr:nvSpPr>
        <xdr:cNvPr id="16" name="TextBox 15"/>
        <xdr:cNvSpPr txBox="1"/>
      </xdr:nvSpPr>
      <xdr:spPr>
        <a:xfrm>
          <a:off x="0" y="3751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243</xdr:row>
      <xdr:rowOff>142875</xdr:rowOff>
    </xdr:from>
    <xdr:ext cx="184731" cy="264560"/>
    <xdr:sp macro="" textlink="">
      <xdr:nvSpPr>
        <xdr:cNvPr id="17" name="TextBox 16"/>
        <xdr:cNvSpPr txBox="1"/>
      </xdr:nvSpPr>
      <xdr:spPr>
        <a:xfrm>
          <a:off x="0" y="3751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3791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55</xdr:row>
      <xdr:rowOff>142875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382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57</xdr:row>
      <xdr:rowOff>142875</xdr:rowOff>
    </xdr:from>
    <xdr:ext cx="184731" cy="264560"/>
    <xdr:sp macro="" textlink="">
      <xdr:nvSpPr>
        <xdr:cNvPr id="4" name="TextBox 3"/>
        <xdr:cNvSpPr txBox="1"/>
      </xdr:nvSpPr>
      <xdr:spPr>
        <a:xfrm>
          <a:off x="0" y="3757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3791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foreign-trade/Press-Release/ft920_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nsus.gov/foreign-trade/Press-Release/ft920_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10"/>
  <sheetViews>
    <sheetView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R4" sqref="AR4:AS33"/>
    </sheetView>
  </sheetViews>
  <sheetFormatPr defaultRowHeight="15" x14ac:dyDescent="0.25"/>
  <cols>
    <col min="1" max="1" width="15.5703125" style="1" customWidth="1"/>
    <col min="2" max="2" width="6.5703125" style="1" customWidth="1"/>
    <col min="3" max="3" width="6.5703125" style="1" bestFit="1" customWidth="1"/>
    <col min="4" max="4" width="7.85546875" style="1" customWidth="1"/>
    <col min="5" max="6" width="7.7109375" style="11" bestFit="1" customWidth="1"/>
    <col min="7" max="9" width="7.7109375" style="12" bestFit="1" customWidth="1"/>
    <col min="10" max="10" width="7.7109375" style="12" customWidth="1"/>
    <col min="11" max="12" width="6.5703125" style="12" customWidth="1"/>
    <col min="13" max="14" width="7.7109375" style="12" bestFit="1" customWidth="1"/>
    <col min="15" max="15" width="7.42578125" style="12" bestFit="1" customWidth="1"/>
    <col min="16" max="17" width="7.7109375" style="12" bestFit="1" customWidth="1"/>
    <col min="18" max="18" width="7.7109375" style="12" customWidth="1"/>
    <col min="19" max="19" width="7.85546875" style="12" bestFit="1" customWidth="1"/>
    <col min="20" max="20" width="7.85546875" style="12" customWidth="1"/>
    <col min="21" max="25" width="7.85546875" style="12" bestFit="1" customWidth="1"/>
    <col min="26" max="26" width="3.5703125" style="1" customWidth="1"/>
    <col min="27" max="27" width="15.85546875" style="1" bestFit="1" customWidth="1"/>
    <col min="28" max="28" width="7.42578125" style="1" customWidth="1"/>
    <col min="29" max="30" width="7.42578125" style="1" bestFit="1" customWidth="1"/>
    <col min="31" max="32" width="8" style="1" bestFit="1" customWidth="1"/>
    <col min="33" max="33" width="7.85546875" style="1" bestFit="1" customWidth="1"/>
    <col min="34" max="35" width="8" style="1" bestFit="1" customWidth="1"/>
    <col min="36" max="36" width="8" style="1" customWidth="1"/>
    <col min="37" max="37" width="9.28515625" style="1" bestFit="1" customWidth="1"/>
    <col min="38" max="38" width="9.85546875" style="1" customWidth="1"/>
    <col min="39" max="40" width="9.28515625" style="1" bestFit="1" customWidth="1"/>
    <col min="41" max="41" width="7.85546875" style="1" bestFit="1" customWidth="1"/>
    <col min="42" max="42" width="8" style="1" bestFit="1" customWidth="1"/>
    <col min="43" max="43" width="9.28515625" style="1" bestFit="1" customWidth="1"/>
    <col min="44" max="46" width="9.28515625" style="1" customWidth="1"/>
    <col min="47" max="51" width="9.28515625" style="1" bestFit="1" customWidth="1"/>
    <col min="52" max="86" width="9.140625" style="5"/>
    <col min="87" max="16384" width="9.140625" style="1"/>
  </cols>
  <sheetData>
    <row r="1" spans="1:86" ht="15.75" thickBot="1" x14ac:dyDescent="0.3">
      <c r="A1" s="122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Z1" s="6"/>
      <c r="AA1" s="125" t="s">
        <v>41</v>
      </c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</row>
    <row r="2" spans="1:86" ht="15.75" thickBot="1" x14ac:dyDescent="0.3">
      <c r="A2" s="122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6"/>
      <c r="AA2" s="125" t="s">
        <v>1</v>
      </c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</row>
    <row r="3" spans="1:86" ht="23.25" customHeight="1" thickBot="1" x14ac:dyDescent="0.3">
      <c r="A3" s="127" t="s">
        <v>2</v>
      </c>
      <c r="B3" s="99" t="s">
        <v>3</v>
      </c>
      <c r="C3" s="100"/>
      <c r="D3" s="100"/>
      <c r="E3" s="100"/>
      <c r="F3" s="100"/>
      <c r="G3" s="100"/>
      <c r="H3" s="100"/>
      <c r="I3" s="101"/>
      <c r="J3" s="129" t="s">
        <v>4</v>
      </c>
      <c r="K3" s="130"/>
      <c r="L3" s="130"/>
      <c r="M3" s="130"/>
      <c r="N3" s="130"/>
      <c r="O3" s="130"/>
      <c r="P3" s="130"/>
      <c r="Q3" s="131"/>
      <c r="R3" s="102" t="s">
        <v>5</v>
      </c>
      <c r="S3" s="103"/>
      <c r="T3" s="103"/>
      <c r="U3" s="103"/>
      <c r="V3" s="103"/>
      <c r="W3" s="103"/>
      <c r="X3" s="103"/>
      <c r="Y3" s="104"/>
      <c r="Z3" s="6"/>
      <c r="AA3" s="127" t="s">
        <v>2</v>
      </c>
      <c r="AB3" s="105" t="s">
        <v>3</v>
      </c>
      <c r="AC3" s="106"/>
      <c r="AD3" s="106"/>
      <c r="AE3" s="106"/>
      <c r="AF3" s="106"/>
      <c r="AG3" s="106"/>
      <c r="AH3" s="106"/>
      <c r="AI3" s="107"/>
      <c r="AJ3" s="108" t="s">
        <v>4</v>
      </c>
      <c r="AK3" s="109"/>
      <c r="AL3" s="109"/>
      <c r="AM3" s="109"/>
      <c r="AN3" s="109"/>
      <c r="AO3" s="109"/>
      <c r="AP3" s="109"/>
      <c r="AQ3" s="110"/>
      <c r="AR3" s="111" t="s">
        <v>5</v>
      </c>
      <c r="AS3" s="112"/>
      <c r="AT3" s="112"/>
      <c r="AU3" s="112"/>
      <c r="AV3" s="112"/>
      <c r="AW3" s="112"/>
      <c r="AX3" s="112"/>
      <c r="AY3" s="113"/>
    </row>
    <row r="4" spans="1:86" s="82" customFormat="1" ht="12" thickBot="1" x14ac:dyDescent="0.25">
      <c r="A4" s="128"/>
      <c r="B4" s="2">
        <v>2015</v>
      </c>
      <c r="C4" s="2">
        <v>2014</v>
      </c>
      <c r="D4" s="2">
        <v>2013</v>
      </c>
      <c r="E4" s="8">
        <v>2012</v>
      </c>
      <c r="F4" s="8">
        <v>2011</v>
      </c>
      <c r="G4" s="2">
        <v>2010</v>
      </c>
      <c r="H4" s="2">
        <v>2009</v>
      </c>
      <c r="I4" s="2">
        <v>2008</v>
      </c>
      <c r="J4" s="2">
        <v>2015</v>
      </c>
      <c r="K4" s="2">
        <v>2014</v>
      </c>
      <c r="L4" s="2">
        <v>2013</v>
      </c>
      <c r="M4" s="2">
        <v>2012</v>
      </c>
      <c r="N4" s="2">
        <v>2011</v>
      </c>
      <c r="O4" s="2">
        <v>2010</v>
      </c>
      <c r="P4" s="2">
        <v>2009</v>
      </c>
      <c r="Q4" s="2">
        <v>2008</v>
      </c>
      <c r="R4" s="2">
        <v>2015</v>
      </c>
      <c r="S4" s="2">
        <v>2014</v>
      </c>
      <c r="T4" s="2">
        <v>2013</v>
      </c>
      <c r="U4" s="2">
        <v>2012</v>
      </c>
      <c r="V4" s="2">
        <v>2011</v>
      </c>
      <c r="W4" s="2">
        <v>2010</v>
      </c>
      <c r="X4" s="2">
        <v>2009</v>
      </c>
      <c r="Y4" s="2">
        <v>2008</v>
      </c>
      <c r="Z4" s="80"/>
      <c r="AA4" s="128"/>
      <c r="AB4" s="2">
        <v>2015</v>
      </c>
      <c r="AC4" s="2">
        <v>2014</v>
      </c>
      <c r="AD4" s="2">
        <v>2013</v>
      </c>
      <c r="AE4" s="2">
        <v>2012</v>
      </c>
      <c r="AF4" s="2">
        <v>2011</v>
      </c>
      <c r="AG4" s="2">
        <v>2010</v>
      </c>
      <c r="AH4" s="2">
        <v>2009</v>
      </c>
      <c r="AI4" s="2">
        <v>2008</v>
      </c>
      <c r="AJ4" s="2">
        <v>2015</v>
      </c>
      <c r="AK4" s="2">
        <v>2014</v>
      </c>
      <c r="AL4" s="2">
        <v>2013</v>
      </c>
      <c r="AM4" s="2">
        <v>2012</v>
      </c>
      <c r="AN4" s="2">
        <v>2011</v>
      </c>
      <c r="AO4" s="2">
        <v>2010</v>
      </c>
      <c r="AP4" s="2">
        <v>2009</v>
      </c>
      <c r="AQ4" s="2">
        <v>2008</v>
      </c>
      <c r="AR4" s="2">
        <v>2015</v>
      </c>
      <c r="AS4" s="2">
        <v>2014</v>
      </c>
      <c r="AT4" s="2">
        <v>2013</v>
      </c>
      <c r="AU4" s="2">
        <v>2012</v>
      </c>
      <c r="AV4" s="2">
        <v>2011</v>
      </c>
      <c r="AW4" s="2">
        <v>2010</v>
      </c>
      <c r="AX4" s="2">
        <v>2009</v>
      </c>
      <c r="AY4" s="2">
        <v>2008</v>
      </c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</row>
    <row r="5" spans="1:86" ht="15.75" thickBot="1" x14ac:dyDescent="0.3">
      <c r="A5" s="15" t="s">
        <v>6</v>
      </c>
      <c r="B5" s="33">
        <f>SUM(B6:B7)</f>
        <v>19932.775983</v>
      </c>
      <c r="C5" s="33">
        <f>SUM(C6:C7)</f>
        <v>28524.860023000001</v>
      </c>
      <c r="D5" s="33">
        <f>SUM(D6:D7)</f>
        <v>19694.459631999998</v>
      </c>
      <c r="E5" s="30">
        <v>23813</v>
      </c>
      <c r="F5" s="30">
        <v>29213</v>
      </c>
      <c r="G5" s="30">
        <v>28992</v>
      </c>
      <c r="H5" s="30">
        <v>23505</v>
      </c>
      <c r="I5" s="30">
        <v>25468</v>
      </c>
      <c r="J5" s="33">
        <f>SUM(J6:J7)</f>
        <v>33408.399250000002</v>
      </c>
      <c r="K5" s="33">
        <v>35548.149803999993</v>
      </c>
      <c r="L5" s="33">
        <v>54246.702206999988</v>
      </c>
      <c r="M5" s="50">
        <v>72215</v>
      </c>
      <c r="N5" s="50">
        <v>130501</v>
      </c>
      <c r="O5" s="50">
        <v>130501</v>
      </c>
      <c r="P5" s="30">
        <v>124285</v>
      </c>
      <c r="Q5" s="30">
        <v>140955</v>
      </c>
      <c r="R5" s="30">
        <f t="shared" ref="R5:U11" si="0">+B5+J5</f>
        <v>53341.175233000002</v>
      </c>
      <c r="S5" s="30">
        <f t="shared" si="0"/>
        <v>64073.009826999994</v>
      </c>
      <c r="T5" s="30">
        <f t="shared" si="0"/>
        <v>73941.161838999978</v>
      </c>
      <c r="U5" s="30">
        <f t="shared" si="0"/>
        <v>96028</v>
      </c>
      <c r="V5" s="30">
        <v>159714</v>
      </c>
      <c r="W5" s="30">
        <v>159493</v>
      </c>
      <c r="X5" s="30">
        <v>147790</v>
      </c>
      <c r="Y5" s="30">
        <v>166423</v>
      </c>
      <c r="Z5" s="6"/>
      <c r="AA5" s="3" t="s">
        <v>6</v>
      </c>
      <c r="AB5" s="55">
        <f>SUM(DOLLARS!D2:D60)</f>
        <v>18725.928100999998</v>
      </c>
      <c r="AC5" s="55">
        <f>SUM(DOLLARS!E2:E60)</f>
        <v>28108.029276000001</v>
      </c>
      <c r="AD5" s="55">
        <v>21623.024992999999</v>
      </c>
      <c r="AE5" s="37">
        <v>24348</v>
      </c>
      <c r="AF5" s="37">
        <v>24203</v>
      </c>
      <c r="AG5" s="56">
        <v>20558</v>
      </c>
      <c r="AH5" s="37">
        <v>17847</v>
      </c>
      <c r="AI5" s="37">
        <v>21792</v>
      </c>
      <c r="AJ5" s="37">
        <f>SUM(AJ6:AJ7)</f>
        <v>20872.369165000004</v>
      </c>
      <c r="AK5" s="37">
        <v>29321.902607000004</v>
      </c>
      <c r="AL5" s="37">
        <v>45413.421524000019</v>
      </c>
      <c r="AM5" s="19">
        <v>61958</v>
      </c>
      <c r="AN5" s="19">
        <v>87068</v>
      </c>
      <c r="AO5" s="20">
        <v>79591</v>
      </c>
      <c r="AP5" s="19">
        <v>58508</v>
      </c>
      <c r="AQ5" s="19">
        <v>103402</v>
      </c>
      <c r="AR5" s="19">
        <f t="shared" ref="AR5:AS33" si="1">+AB5+AJ5</f>
        <v>39598.297266000001</v>
      </c>
      <c r="AS5" s="19">
        <f t="shared" si="1"/>
        <v>57429.931883000005</v>
      </c>
      <c r="AT5" s="19">
        <f t="shared" ref="AT5:AT33" si="2">+AD5+AL5</f>
        <v>67036.446517000019</v>
      </c>
      <c r="AU5" s="19">
        <f t="shared" ref="AU5:AU33" si="3">+AE5+AM5</f>
        <v>86306</v>
      </c>
      <c r="AV5" s="19">
        <v>111272</v>
      </c>
      <c r="AW5" s="19">
        <v>100149</v>
      </c>
      <c r="AX5" s="19">
        <v>76355</v>
      </c>
      <c r="AY5" s="19">
        <v>125194</v>
      </c>
    </row>
    <row r="6" spans="1:86" ht="15.75" thickBot="1" x14ac:dyDescent="0.3">
      <c r="A6" s="16" t="s">
        <v>7</v>
      </c>
      <c r="B6" s="31">
        <f>SUM(TONS!D2:D7)</f>
        <v>10984.858817</v>
      </c>
      <c r="C6" s="31">
        <f>SUM(TONS!E2:E7)</f>
        <v>16690.22277</v>
      </c>
      <c r="D6" s="31">
        <f>SUM(TONS!D2:D7)</f>
        <v>10984.858817</v>
      </c>
      <c r="E6" s="83">
        <v>13032</v>
      </c>
      <c r="F6" s="83">
        <v>17205</v>
      </c>
      <c r="G6" s="84">
        <v>17380</v>
      </c>
      <c r="H6" s="83">
        <v>12801</v>
      </c>
      <c r="I6" s="83">
        <v>15066</v>
      </c>
      <c r="J6" s="53">
        <f>SUM(TONS!F2:F7)</f>
        <v>9737.4917609999993</v>
      </c>
      <c r="K6" s="53">
        <f>SUM(TONS!G2:G7)</f>
        <v>10069.440725999999</v>
      </c>
      <c r="L6" s="53">
        <v>13677</v>
      </c>
      <c r="M6" s="85">
        <v>20650</v>
      </c>
      <c r="N6" s="85">
        <v>23271</v>
      </c>
      <c r="O6" s="86">
        <v>33786</v>
      </c>
      <c r="P6" s="85">
        <v>34240</v>
      </c>
      <c r="Q6" s="87">
        <v>36813</v>
      </c>
      <c r="R6" s="87">
        <f t="shared" si="0"/>
        <v>20722.350577999998</v>
      </c>
      <c r="S6" s="87">
        <f t="shared" si="0"/>
        <v>26759.663496000001</v>
      </c>
      <c r="T6" s="87">
        <f t="shared" si="0"/>
        <v>24661.858817</v>
      </c>
      <c r="U6" s="88">
        <f t="shared" si="0"/>
        <v>33682</v>
      </c>
      <c r="V6" s="88">
        <v>40476</v>
      </c>
      <c r="W6" s="88">
        <v>51166</v>
      </c>
      <c r="X6" s="88">
        <v>47041</v>
      </c>
      <c r="Y6" s="88">
        <v>51879</v>
      </c>
      <c r="Z6" s="6"/>
      <c r="AA6" s="4" t="s">
        <v>7</v>
      </c>
      <c r="AB6" s="60">
        <f>SUM(DOLLARS!D2:D7)</f>
        <v>7197.6697730000005</v>
      </c>
      <c r="AC6" s="60">
        <f>SUM(DOLLARS!E2:E7)</f>
        <v>10943.947367999999</v>
      </c>
      <c r="AD6" s="60">
        <v>9785.2089500000002</v>
      </c>
      <c r="AE6" s="38">
        <v>8569</v>
      </c>
      <c r="AF6" s="38">
        <v>9180</v>
      </c>
      <c r="AG6" s="57">
        <v>8480</v>
      </c>
      <c r="AH6" s="38">
        <v>7024</v>
      </c>
      <c r="AI6" s="38">
        <v>8231</v>
      </c>
      <c r="AJ6" s="61">
        <f>SUM(DOLLARS!F2:F7)</f>
        <v>5823.7378909999989</v>
      </c>
      <c r="AK6" s="61">
        <f>SUM(DOLLARS!G2:G7)</f>
        <v>7154.4997429999994</v>
      </c>
      <c r="AL6" s="61">
        <v>10126.647524</v>
      </c>
      <c r="AM6" s="21">
        <v>16483</v>
      </c>
      <c r="AN6" s="21">
        <v>18072</v>
      </c>
      <c r="AO6" s="22">
        <v>19349</v>
      </c>
      <c r="AP6" s="21">
        <v>14973</v>
      </c>
      <c r="AQ6" s="21">
        <v>26650</v>
      </c>
      <c r="AR6" s="62">
        <f t="shared" si="1"/>
        <v>13021.407663999998</v>
      </c>
      <c r="AS6" s="62">
        <f t="shared" si="1"/>
        <v>18098.447110999998</v>
      </c>
      <c r="AT6" s="62">
        <f t="shared" si="2"/>
        <v>19911.856474</v>
      </c>
      <c r="AU6" s="23">
        <f t="shared" si="3"/>
        <v>25052</v>
      </c>
      <c r="AV6" s="23">
        <v>27252</v>
      </c>
      <c r="AW6" s="23">
        <v>27829</v>
      </c>
      <c r="AX6" s="23">
        <v>21996</v>
      </c>
      <c r="AY6" s="23">
        <v>34881</v>
      </c>
    </row>
    <row r="7" spans="1:86" ht="15.75" thickBot="1" x14ac:dyDescent="0.3">
      <c r="A7" s="16" t="s">
        <v>8</v>
      </c>
      <c r="B7" s="31">
        <f>SUM(TONS!D9:D59)</f>
        <v>8947.9171659999993</v>
      </c>
      <c r="C7" s="31">
        <f>SUM(TONS!E9:E59)</f>
        <v>11834.637253000001</v>
      </c>
      <c r="D7" s="31">
        <f>SUM(TONS!D10:D61)</f>
        <v>8709.600814999998</v>
      </c>
      <c r="E7" s="83">
        <v>10781</v>
      </c>
      <c r="F7" s="83">
        <v>12008</v>
      </c>
      <c r="G7" s="84">
        <v>11612</v>
      </c>
      <c r="H7" s="83">
        <v>10704</v>
      </c>
      <c r="I7" s="83">
        <v>10403</v>
      </c>
      <c r="J7" s="53">
        <f>SUM(TONS!F9:F59)</f>
        <v>23670.907489000005</v>
      </c>
      <c r="K7" s="53">
        <v>25478.709077999996</v>
      </c>
      <c r="L7" s="53">
        <v>40569.702206999988</v>
      </c>
      <c r="M7" s="85">
        <v>51565</v>
      </c>
      <c r="N7" s="85">
        <v>80173</v>
      </c>
      <c r="O7" s="86">
        <v>96715</v>
      </c>
      <c r="P7" s="85">
        <v>90045</v>
      </c>
      <c r="Q7" s="87">
        <v>104142</v>
      </c>
      <c r="R7" s="87">
        <f t="shared" si="0"/>
        <v>32618.824655000004</v>
      </c>
      <c r="S7" s="87">
        <f t="shared" si="0"/>
        <v>37313.346330999993</v>
      </c>
      <c r="T7" s="87">
        <f t="shared" si="0"/>
        <v>49279.303021999986</v>
      </c>
      <c r="U7" s="88">
        <f t="shared" si="0"/>
        <v>62346</v>
      </c>
      <c r="V7" s="88">
        <v>92181</v>
      </c>
      <c r="W7" s="88">
        <v>108327</v>
      </c>
      <c r="X7" s="88">
        <v>100749</v>
      </c>
      <c r="Y7" s="88">
        <v>114545</v>
      </c>
      <c r="Z7" s="6"/>
      <c r="AA7" s="4" t="s">
        <v>9</v>
      </c>
      <c r="AB7" s="60">
        <f>SUM(DOLLARS!D9:D60)</f>
        <v>11528.258328000002</v>
      </c>
      <c r="AC7" s="60">
        <v>11834.637253000001</v>
      </c>
      <c r="AD7" s="60">
        <v>11837.816042999999</v>
      </c>
      <c r="AE7" s="38">
        <v>15779</v>
      </c>
      <c r="AF7" s="38">
        <v>15024</v>
      </c>
      <c r="AG7" s="57">
        <v>12078</v>
      </c>
      <c r="AH7" s="38">
        <v>10823</v>
      </c>
      <c r="AI7" s="38">
        <v>13561</v>
      </c>
      <c r="AJ7" s="61">
        <f>SUM(DOLLARS!F9:F60)</f>
        <v>15048.631274000003</v>
      </c>
      <c r="AK7" s="61">
        <f>SUM(DOLLARS!G9:G60)</f>
        <v>22171.603976999995</v>
      </c>
      <c r="AL7" s="61">
        <v>35286.774000000019</v>
      </c>
      <c r="AM7" s="21">
        <v>45475</v>
      </c>
      <c r="AN7" s="21">
        <v>68996</v>
      </c>
      <c r="AO7" s="22">
        <v>60242</v>
      </c>
      <c r="AP7" s="21">
        <v>43535</v>
      </c>
      <c r="AQ7" s="21">
        <v>76752</v>
      </c>
      <c r="AR7" s="62">
        <f t="shared" si="1"/>
        <v>26576.889602000003</v>
      </c>
      <c r="AS7" s="62">
        <f t="shared" si="1"/>
        <v>34006.24123</v>
      </c>
      <c r="AT7" s="62">
        <f t="shared" si="2"/>
        <v>47124.590043000018</v>
      </c>
      <c r="AU7" s="23">
        <f t="shared" si="3"/>
        <v>61254</v>
      </c>
      <c r="AV7" s="23">
        <v>84020</v>
      </c>
      <c r="AW7" s="23">
        <v>72320</v>
      </c>
      <c r="AX7" s="23">
        <v>54359</v>
      </c>
      <c r="AY7" s="23">
        <v>90313</v>
      </c>
    </row>
    <row r="8" spans="1:86" s="14" customFormat="1" ht="15.75" thickBot="1" x14ac:dyDescent="0.3">
      <c r="A8" s="44" t="s">
        <v>10</v>
      </c>
      <c r="B8" s="33">
        <f>SUM(TONS!D114:D143)</f>
        <v>235882.15892699998</v>
      </c>
      <c r="C8" s="33">
        <f>SUM(TONS!E114:E143)</f>
        <v>239794.10355300002</v>
      </c>
      <c r="D8" s="33">
        <f>SUM(TONS!D116:D142)</f>
        <v>233024.60539300001</v>
      </c>
      <c r="E8" s="89">
        <v>220646</v>
      </c>
      <c r="F8" s="89">
        <v>222188</v>
      </c>
      <c r="G8" s="90">
        <v>208834</v>
      </c>
      <c r="H8" s="89">
        <v>189198</v>
      </c>
      <c r="I8" s="89">
        <v>172477</v>
      </c>
      <c r="J8" s="33">
        <f>SUM(TONS!F114:F143)</f>
        <v>148469.79279500002</v>
      </c>
      <c r="K8" s="33">
        <v>130965.04301699997</v>
      </c>
      <c r="L8" s="33">
        <v>118159.977681</v>
      </c>
      <c r="M8" s="89">
        <v>113747</v>
      </c>
      <c r="N8" s="89">
        <v>109216</v>
      </c>
      <c r="O8" s="91">
        <v>108906</v>
      </c>
      <c r="P8" s="89">
        <v>92091</v>
      </c>
      <c r="Q8" s="89">
        <v>121861</v>
      </c>
      <c r="R8" s="89">
        <f t="shared" si="0"/>
        <v>384351.95172200003</v>
      </c>
      <c r="S8" s="89">
        <f t="shared" si="0"/>
        <v>370759.14656999998</v>
      </c>
      <c r="T8" s="89">
        <f t="shared" si="0"/>
        <v>351184.58307400002</v>
      </c>
      <c r="U8" s="89">
        <f t="shared" si="0"/>
        <v>334393</v>
      </c>
      <c r="V8" s="89">
        <v>331404</v>
      </c>
      <c r="W8" s="89">
        <v>317740</v>
      </c>
      <c r="X8" s="89">
        <v>281289</v>
      </c>
      <c r="Y8" s="89">
        <v>294338</v>
      </c>
      <c r="Z8" s="13"/>
      <c r="AA8" s="3" t="s">
        <v>10</v>
      </c>
      <c r="AB8" s="58">
        <f>SUM(DOLLARS!D115:D143)</f>
        <v>177694.35573599994</v>
      </c>
      <c r="AC8" s="58">
        <f>SUM(DOLLARS!E115:E143)</f>
        <v>203049.26475799995</v>
      </c>
      <c r="AD8" s="58">
        <v>215688.05124900001</v>
      </c>
      <c r="AE8" s="40">
        <v>202108</v>
      </c>
      <c r="AF8" s="40">
        <v>201241</v>
      </c>
      <c r="AG8" s="49">
        <v>167783</v>
      </c>
      <c r="AH8" s="40">
        <v>134757</v>
      </c>
      <c r="AI8" s="40">
        <v>154003</v>
      </c>
      <c r="AJ8" s="40">
        <f>SUM(DOLLARS!F115:F143)</f>
        <v>602788.90135099983</v>
      </c>
      <c r="AK8" s="40">
        <f>SUM(DOLLARS!G115:G143)</f>
        <v>591876.30141100008</v>
      </c>
      <c r="AL8" s="40">
        <v>603072.25132499996</v>
      </c>
      <c r="AM8" s="45">
        <v>565992</v>
      </c>
      <c r="AN8" s="45">
        <v>525031</v>
      </c>
      <c r="AO8" s="46">
        <v>472289</v>
      </c>
      <c r="AP8" s="45">
        <v>389262</v>
      </c>
      <c r="AQ8" s="45">
        <v>494871</v>
      </c>
      <c r="AR8" s="45">
        <f t="shared" si="1"/>
        <v>780483.25708699971</v>
      </c>
      <c r="AS8" s="45">
        <f t="shared" si="1"/>
        <v>794925.566169</v>
      </c>
      <c r="AT8" s="45">
        <f t="shared" si="2"/>
        <v>818760.30257399997</v>
      </c>
      <c r="AU8" s="45">
        <f t="shared" si="3"/>
        <v>768100</v>
      </c>
      <c r="AV8" s="45">
        <v>726273</v>
      </c>
      <c r="AW8" s="45">
        <v>640072</v>
      </c>
      <c r="AX8" s="45">
        <v>524019</v>
      </c>
      <c r="AY8" s="45">
        <v>648874</v>
      </c>
    </row>
    <row r="9" spans="1:86" ht="15.75" thickBot="1" x14ac:dyDescent="0.3">
      <c r="A9" s="16" t="s">
        <v>11</v>
      </c>
      <c r="B9" s="31">
        <f>SUM(TONS!D114:D121)</f>
        <v>33193.648701999999</v>
      </c>
      <c r="C9" s="31">
        <f>SUM(TONS!E114:E121)</f>
        <v>34547.513029000002</v>
      </c>
      <c r="D9" s="31">
        <f>SUM(TONS!D116:D125)</f>
        <v>181065.71307699999</v>
      </c>
      <c r="E9" s="83">
        <v>32645</v>
      </c>
      <c r="F9" s="83">
        <v>31076</v>
      </c>
      <c r="G9" s="84">
        <v>33903</v>
      </c>
      <c r="H9" s="83">
        <v>29962</v>
      </c>
      <c r="I9" s="83">
        <v>28182</v>
      </c>
      <c r="J9" s="53">
        <f>SUM(TONS!F114:F121)</f>
        <v>21978.497443</v>
      </c>
      <c r="K9" s="53">
        <v>20451.821331000003</v>
      </c>
      <c r="L9" s="53">
        <v>19724.243041000002</v>
      </c>
      <c r="M9" s="85">
        <v>17872</v>
      </c>
      <c r="N9" s="85">
        <v>18234</v>
      </c>
      <c r="O9" s="86">
        <v>19314</v>
      </c>
      <c r="P9" s="85">
        <v>18937</v>
      </c>
      <c r="Q9" s="87">
        <v>21525</v>
      </c>
      <c r="R9" s="87">
        <f t="shared" si="0"/>
        <v>55172.146144999999</v>
      </c>
      <c r="S9" s="87">
        <f t="shared" si="0"/>
        <v>54999.334360000008</v>
      </c>
      <c r="T9" s="87">
        <f t="shared" si="0"/>
        <v>200789.956118</v>
      </c>
      <c r="U9" s="88">
        <f t="shared" si="0"/>
        <v>50517</v>
      </c>
      <c r="V9" s="88">
        <v>49310</v>
      </c>
      <c r="W9" s="88">
        <v>53217</v>
      </c>
      <c r="X9" s="88">
        <v>48899</v>
      </c>
      <c r="Y9" s="88">
        <v>49707</v>
      </c>
      <c r="Z9" s="6"/>
      <c r="AA9" s="4" t="s">
        <v>11</v>
      </c>
      <c r="AB9" s="60">
        <f>SUM(DOLLARS!D115:D122)</f>
        <v>37205.485327999995</v>
      </c>
      <c r="AC9" s="60">
        <f>SUM(DOLLARS!E115:E122)</f>
        <v>42676.273500999996</v>
      </c>
      <c r="AD9" s="60">
        <v>33586.950418</v>
      </c>
      <c r="AE9" s="38">
        <v>43673</v>
      </c>
      <c r="AF9" s="38">
        <v>34805</v>
      </c>
      <c r="AG9" s="57">
        <v>35957</v>
      </c>
      <c r="AH9" s="38">
        <v>29614</v>
      </c>
      <c r="AI9" s="38">
        <v>33980</v>
      </c>
      <c r="AJ9" s="61">
        <f>SUM(DOLLARS!F115:F122)</f>
        <v>82725.387237999996</v>
      </c>
      <c r="AK9" s="61">
        <f>SUM(DOLLARS!G115:G122)</f>
        <v>77407.430980000005</v>
      </c>
      <c r="AL9" s="61">
        <v>104633.141148</v>
      </c>
      <c r="AM9" s="21">
        <v>71503</v>
      </c>
      <c r="AN9" s="21">
        <v>69570</v>
      </c>
      <c r="AO9" s="22">
        <v>59476</v>
      </c>
      <c r="AP9" s="21">
        <v>50454</v>
      </c>
      <c r="AQ9" s="21">
        <v>61530</v>
      </c>
      <c r="AR9" s="62">
        <f t="shared" si="1"/>
        <v>119930.87256599999</v>
      </c>
      <c r="AS9" s="62">
        <f t="shared" si="1"/>
        <v>120083.70448099999</v>
      </c>
      <c r="AT9" s="62">
        <f t="shared" si="2"/>
        <v>138220.09156599999</v>
      </c>
      <c r="AU9" s="23">
        <f t="shared" si="3"/>
        <v>115176</v>
      </c>
      <c r="AV9" s="23">
        <v>104375</v>
      </c>
      <c r="AW9" s="23">
        <v>95433</v>
      </c>
      <c r="AX9" s="23">
        <v>80068</v>
      </c>
      <c r="AY9" s="23">
        <v>95510</v>
      </c>
    </row>
    <row r="10" spans="1:86" ht="15.75" thickBot="1" x14ac:dyDescent="0.3">
      <c r="A10" s="16" t="s">
        <v>12</v>
      </c>
      <c r="B10" s="31">
        <v>90590.119584999993</v>
      </c>
      <c r="C10" s="31">
        <v>90785.895332</v>
      </c>
      <c r="D10" s="31">
        <v>98931.134858000005</v>
      </c>
      <c r="E10" s="83">
        <v>92451</v>
      </c>
      <c r="F10" s="83">
        <v>82227</v>
      </c>
      <c r="G10" s="84">
        <v>73347</v>
      </c>
      <c r="H10" s="83">
        <v>65610</v>
      </c>
      <c r="I10" s="83">
        <v>46827</v>
      </c>
      <c r="J10" s="53">
        <v>66021.610241999995</v>
      </c>
      <c r="K10" s="53">
        <v>63441.000118999997</v>
      </c>
      <c r="L10" s="53">
        <v>56860.160508000001</v>
      </c>
      <c r="M10" s="85">
        <v>54799</v>
      </c>
      <c r="N10" s="85">
        <v>54430.6</v>
      </c>
      <c r="O10" s="86">
        <v>53892</v>
      </c>
      <c r="P10" s="85">
        <v>45806</v>
      </c>
      <c r="Q10" s="87">
        <v>64050</v>
      </c>
      <c r="R10" s="87">
        <f t="shared" si="0"/>
        <v>156611.729827</v>
      </c>
      <c r="S10" s="87">
        <f t="shared" si="0"/>
        <v>154226.89545099999</v>
      </c>
      <c r="T10" s="87">
        <f t="shared" si="0"/>
        <v>155791.29536600001</v>
      </c>
      <c r="U10" s="88">
        <f t="shared" si="0"/>
        <v>147250</v>
      </c>
      <c r="V10" s="88">
        <v>136658</v>
      </c>
      <c r="W10" s="88">
        <v>127239</v>
      </c>
      <c r="X10" s="88">
        <v>111416</v>
      </c>
      <c r="Y10" s="88">
        <v>110877</v>
      </c>
      <c r="Z10" s="6"/>
      <c r="AA10" s="4" t="s">
        <v>12</v>
      </c>
      <c r="AB10" s="60">
        <v>67552.067750000002</v>
      </c>
      <c r="AC10" s="60">
        <v>78522.806509999995</v>
      </c>
      <c r="AD10" s="60">
        <v>98931.134858000005</v>
      </c>
      <c r="AE10" s="38">
        <v>76319</v>
      </c>
      <c r="AF10" s="38">
        <v>69795</v>
      </c>
      <c r="AG10" s="57">
        <v>58066</v>
      </c>
      <c r="AH10" s="38">
        <v>44865</v>
      </c>
      <c r="AI10" s="38">
        <v>44843</v>
      </c>
      <c r="AJ10" s="61">
        <v>307098.604215</v>
      </c>
      <c r="AK10" s="61">
        <v>300979.220088</v>
      </c>
      <c r="AL10" s="61">
        <v>289488.122003</v>
      </c>
      <c r="AM10" s="21">
        <v>279020</v>
      </c>
      <c r="AN10" s="21">
        <v>271682</v>
      </c>
      <c r="AO10" s="22">
        <v>250729</v>
      </c>
      <c r="AP10" s="21">
        <v>210630</v>
      </c>
      <c r="AQ10" s="21">
        <v>250784</v>
      </c>
      <c r="AR10" s="62">
        <f t="shared" si="1"/>
        <v>374650.67196499999</v>
      </c>
      <c r="AS10" s="62">
        <f t="shared" si="1"/>
        <v>379502.02659799997</v>
      </c>
      <c r="AT10" s="62">
        <f t="shared" si="2"/>
        <v>388419.25686099997</v>
      </c>
      <c r="AU10" s="23">
        <f t="shared" si="3"/>
        <v>355339</v>
      </c>
      <c r="AV10" s="23">
        <v>341477</v>
      </c>
      <c r="AW10" s="23">
        <v>308795</v>
      </c>
      <c r="AX10" s="23">
        <v>255496</v>
      </c>
      <c r="AY10" s="23">
        <v>295626</v>
      </c>
    </row>
    <row r="11" spans="1:86" ht="15.75" thickBot="1" x14ac:dyDescent="0.3">
      <c r="A11" s="16" t="s">
        <v>42</v>
      </c>
      <c r="B11" s="31">
        <v>18222.951954</v>
      </c>
      <c r="C11" s="31">
        <v>15686.93348</v>
      </c>
      <c r="D11" s="31">
        <v>12834.714323</v>
      </c>
      <c r="E11" s="83">
        <v>16569.55</v>
      </c>
      <c r="F11" s="83">
        <v>14668.52</v>
      </c>
      <c r="G11" s="84">
        <v>12421.16</v>
      </c>
      <c r="H11" s="83">
        <v>14152.58</v>
      </c>
      <c r="I11" s="83">
        <v>10173.76</v>
      </c>
      <c r="J11" s="53">
        <v>10878.892903</v>
      </c>
      <c r="K11" s="53">
        <v>11299.817478000001</v>
      </c>
      <c r="L11" s="53">
        <v>9129.1499039999999</v>
      </c>
      <c r="M11" s="85">
        <v>8574.4599999999991</v>
      </c>
      <c r="N11" s="85">
        <v>8205.68</v>
      </c>
      <c r="O11" s="86">
        <v>7560.76</v>
      </c>
      <c r="P11" s="85">
        <v>4312.24</v>
      </c>
      <c r="Q11" s="87">
        <v>5875.7</v>
      </c>
      <c r="R11" s="87">
        <f t="shared" si="0"/>
        <v>29101.844857</v>
      </c>
      <c r="S11" s="87">
        <f t="shared" si="0"/>
        <v>26986.750958000001</v>
      </c>
      <c r="T11" s="85">
        <f t="shared" si="0"/>
        <v>21963.864226999998</v>
      </c>
      <c r="U11" s="85">
        <f t="shared" si="0"/>
        <v>25144.01</v>
      </c>
      <c r="V11" s="85">
        <f>+F11+N11</f>
        <v>22874.2</v>
      </c>
      <c r="W11" s="85">
        <f>+G11+O11</f>
        <v>19981.919999999998</v>
      </c>
      <c r="X11" s="85">
        <f>+H11+P11</f>
        <v>18464.82</v>
      </c>
      <c r="Y11" s="85">
        <f>+I11+Q11</f>
        <v>16049.46</v>
      </c>
      <c r="Z11" s="6"/>
      <c r="AA11" s="4" t="s">
        <v>42</v>
      </c>
      <c r="AB11" s="60">
        <v>8983.4745629999998</v>
      </c>
      <c r="AC11" s="60">
        <v>8681.0939170000001</v>
      </c>
      <c r="AD11" s="60">
        <v>8700.3635639999993</v>
      </c>
      <c r="AE11" s="38">
        <v>10391.08</v>
      </c>
      <c r="AF11" s="38">
        <v>11460.95</v>
      </c>
      <c r="AG11" s="57">
        <v>9368.8799999999992</v>
      </c>
      <c r="AH11" s="38">
        <v>8124.55</v>
      </c>
      <c r="AI11" s="38">
        <v>9233.26</v>
      </c>
      <c r="AJ11" s="61">
        <v>26950.439111</v>
      </c>
      <c r="AK11" s="61">
        <v>28262.445638000001</v>
      </c>
      <c r="AL11" s="61">
        <v>25830.026239999999</v>
      </c>
      <c r="AM11" s="21">
        <v>26611.5</v>
      </c>
      <c r="AN11" s="21">
        <v>22222.55</v>
      </c>
      <c r="AO11" s="22">
        <v>17584.21</v>
      </c>
      <c r="AP11" s="21">
        <v>12606.95</v>
      </c>
      <c r="AQ11" s="21">
        <v>16032.59</v>
      </c>
      <c r="AR11" s="62">
        <f t="shared" si="1"/>
        <v>35933.913673999996</v>
      </c>
      <c r="AS11" s="62">
        <f t="shared" si="1"/>
        <v>36943.539555000003</v>
      </c>
      <c r="AT11" s="62">
        <f t="shared" si="2"/>
        <v>34530.389803999999</v>
      </c>
      <c r="AU11" s="23">
        <f t="shared" si="3"/>
        <v>37002.58</v>
      </c>
      <c r="AV11" s="23">
        <v>341477</v>
      </c>
      <c r="AW11" s="23">
        <v>308795</v>
      </c>
      <c r="AX11" s="23">
        <v>255496</v>
      </c>
      <c r="AY11" s="23">
        <v>295626</v>
      </c>
    </row>
    <row r="12" spans="1:86" ht="15.75" thickBot="1" x14ac:dyDescent="0.3">
      <c r="A12" s="16" t="s">
        <v>13</v>
      </c>
      <c r="B12" s="31">
        <v>41588.52349</v>
      </c>
      <c r="C12" s="31">
        <v>44667.627295999999</v>
      </c>
      <c r="D12" s="31">
        <v>37878.588772000003</v>
      </c>
      <c r="E12" s="83">
        <v>42019</v>
      </c>
      <c r="F12" s="83">
        <v>47291</v>
      </c>
      <c r="G12" s="84">
        <v>47569</v>
      </c>
      <c r="H12" s="83">
        <v>40505</v>
      </c>
      <c r="I12" s="83">
        <v>47273</v>
      </c>
      <c r="J12" s="53">
        <v>12407.277886</v>
      </c>
      <c r="K12" s="53">
        <v>11858.161263</v>
      </c>
      <c r="L12" s="53">
        <v>12340.85809</v>
      </c>
      <c r="M12" s="85">
        <v>12227</v>
      </c>
      <c r="N12" s="85">
        <v>10117.5</v>
      </c>
      <c r="O12" s="86">
        <v>9755</v>
      </c>
      <c r="P12" s="85">
        <v>7923</v>
      </c>
      <c r="Q12" s="87">
        <v>12299</v>
      </c>
      <c r="R12" s="87">
        <f t="shared" ref="R12:S33" si="4">+B12+J12</f>
        <v>53995.801376000003</v>
      </c>
      <c r="S12" s="87">
        <f t="shared" si="4"/>
        <v>56525.788559000001</v>
      </c>
      <c r="T12" s="87">
        <f t="shared" ref="T12:T33" si="5">+D12+L12</f>
        <v>50219.446862000004</v>
      </c>
      <c r="U12" s="88">
        <f t="shared" ref="U12:U33" si="6">+E12+M12</f>
        <v>54246</v>
      </c>
      <c r="V12" s="88">
        <v>57408</v>
      </c>
      <c r="W12" s="88">
        <v>57324</v>
      </c>
      <c r="X12" s="88">
        <v>48428</v>
      </c>
      <c r="Y12" s="88">
        <v>59572</v>
      </c>
      <c r="Z12" s="6"/>
      <c r="AA12" s="4" t="s">
        <v>13</v>
      </c>
      <c r="AB12" s="60">
        <v>28625.523295999999</v>
      </c>
      <c r="AC12" s="60">
        <v>33381.781520999997</v>
      </c>
      <c r="AD12" s="60">
        <v>37878.588772000003</v>
      </c>
      <c r="AE12" s="38">
        <v>35058</v>
      </c>
      <c r="AF12" s="38">
        <v>34966</v>
      </c>
      <c r="AG12" s="57">
        <v>30005</v>
      </c>
      <c r="AH12" s="38">
        <v>25224</v>
      </c>
      <c r="AI12" s="38">
        <v>33407</v>
      </c>
      <c r="AJ12" s="61">
        <v>95393.696792999996</v>
      </c>
      <c r="AK12" s="61">
        <v>98074.996752999999</v>
      </c>
      <c r="AL12" s="61">
        <v>104249.736574</v>
      </c>
      <c r="AM12" s="21">
        <v>110615</v>
      </c>
      <c r="AN12" s="21">
        <v>92070</v>
      </c>
      <c r="AO12" s="22">
        <v>84704</v>
      </c>
      <c r="AP12" s="21">
        <v>67311</v>
      </c>
      <c r="AQ12" s="21">
        <v>102873</v>
      </c>
      <c r="AR12" s="62">
        <f t="shared" si="1"/>
        <v>124019.22008899999</v>
      </c>
      <c r="AS12" s="62">
        <f t="shared" si="1"/>
        <v>131456.77827399998</v>
      </c>
      <c r="AT12" s="62">
        <f t="shared" si="2"/>
        <v>142128.325346</v>
      </c>
      <c r="AU12" s="23">
        <f t="shared" si="3"/>
        <v>145673</v>
      </c>
      <c r="AV12" s="23">
        <v>127037</v>
      </c>
      <c r="AW12" s="23">
        <v>114709</v>
      </c>
      <c r="AX12" s="23">
        <v>92534</v>
      </c>
      <c r="AY12" s="23">
        <v>136280</v>
      </c>
    </row>
    <row r="13" spans="1:86" ht="15.75" thickBot="1" x14ac:dyDescent="0.3">
      <c r="A13" s="16" t="s">
        <v>14</v>
      </c>
      <c r="B13" s="31">
        <v>20778.682322000001</v>
      </c>
      <c r="C13" s="31">
        <v>24596.497595000001</v>
      </c>
      <c r="D13" s="31">
        <v>19534.745234999999</v>
      </c>
      <c r="E13" s="83">
        <v>23514</v>
      </c>
      <c r="F13" s="83">
        <v>28608</v>
      </c>
      <c r="G13" s="84">
        <v>27102</v>
      </c>
      <c r="H13" s="83">
        <v>24278</v>
      </c>
      <c r="I13" s="83">
        <v>24990</v>
      </c>
      <c r="J13" s="53">
        <v>18110.75159</v>
      </c>
      <c r="K13" s="53">
        <v>16478.507527999998</v>
      </c>
      <c r="L13" s="53">
        <v>13687.296377000001</v>
      </c>
      <c r="M13" s="85">
        <v>13936</v>
      </c>
      <c r="N13" s="85">
        <v>12154.5</v>
      </c>
      <c r="O13" s="86">
        <v>11720</v>
      </c>
      <c r="P13" s="85">
        <v>9267</v>
      </c>
      <c r="Q13" s="87">
        <v>10686</v>
      </c>
      <c r="R13" s="87">
        <f t="shared" si="4"/>
        <v>38889.433912</v>
      </c>
      <c r="S13" s="87">
        <f t="shared" si="4"/>
        <v>41075.005122999995</v>
      </c>
      <c r="T13" s="87">
        <f t="shared" si="5"/>
        <v>33222.041612000001</v>
      </c>
      <c r="U13" s="88">
        <f t="shared" si="6"/>
        <v>37450</v>
      </c>
      <c r="V13" s="88">
        <v>40762</v>
      </c>
      <c r="W13" s="88">
        <v>38822</v>
      </c>
      <c r="X13" s="88">
        <v>33545</v>
      </c>
      <c r="Y13" s="88">
        <v>35676</v>
      </c>
      <c r="Z13" s="6"/>
      <c r="AA13" s="4" t="s">
        <v>14</v>
      </c>
      <c r="AB13" s="60">
        <v>21650.450073</v>
      </c>
      <c r="AC13" s="60">
        <v>24360.135225000002</v>
      </c>
      <c r="AD13" s="60">
        <v>19534.745234999999</v>
      </c>
      <c r="AE13" s="38">
        <v>22530</v>
      </c>
      <c r="AF13" s="38">
        <v>25064</v>
      </c>
      <c r="AG13" s="57">
        <v>20560</v>
      </c>
      <c r="AH13" s="38">
        <v>15892</v>
      </c>
      <c r="AI13" s="38">
        <v>19305</v>
      </c>
      <c r="AJ13" s="61">
        <v>51899.166389999999</v>
      </c>
      <c r="AK13" s="61">
        <v>49840.401547000001</v>
      </c>
      <c r="AL13" s="61">
        <v>44132.449924</v>
      </c>
      <c r="AM13" s="21">
        <v>43663</v>
      </c>
      <c r="AN13" s="21">
        <v>37198</v>
      </c>
      <c r="AO13" s="22">
        <v>29998</v>
      </c>
      <c r="AP13" s="21">
        <v>23222</v>
      </c>
      <c r="AQ13" s="21">
        <v>30364</v>
      </c>
      <c r="AR13" s="62">
        <f t="shared" si="1"/>
        <v>73549.616462999998</v>
      </c>
      <c r="AS13" s="62">
        <f t="shared" si="1"/>
        <v>74200.536772000007</v>
      </c>
      <c r="AT13" s="62">
        <f t="shared" si="2"/>
        <v>63667.195158999995</v>
      </c>
      <c r="AU13" s="23">
        <f t="shared" si="3"/>
        <v>66193</v>
      </c>
      <c r="AV13" s="23">
        <v>62262</v>
      </c>
      <c r="AW13" s="23">
        <v>50558</v>
      </c>
      <c r="AX13" s="23">
        <v>39114</v>
      </c>
      <c r="AY13" s="23">
        <v>49668</v>
      </c>
    </row>
    <row r="14" spans="1:86" ht="15.75" thickBot="1" x14ac:dyDescent="0.3">
      <c r="A14" s="16" t="s">
        <v>15</v>
      </c>
      <c r="B14" s="31">
        <v>10066.488912999999</v>
      </c>
      <c r="C14" s="31">
        <v>11963.707457</v>
      </c>
      <c r="D14" s="31">
        <v>11162.857534000001</v>
      </c>
      <c r="E14" s="83">
        <v>11831</v>
      </c>
      <c r="F14" s="83">
        <v>13052</v>
      </c>
      <c r="G14" s="84">
        <v>12655</v>
      </c>
      <c r="H14" s="83">
        <v>12587</v>
      </c>
      <c r="I14" s="83">
        <v>13290</v>
      </c>
      <c r="J14" s="53">
        <v>6185.1831819999998</v>
      </c>
      <c r="K14" s="53">
        <v>5683.8734990000003</v>
      </c>
      <c r="L14" s="53">
        <v>4723.629328</v>
      </c>
      <c r="M14" s="85">
        <v>4729</v>
      </c>
      <c r="N14" s="85">
        <v>4473.3</v>
      </c>
      <c r="O14" s="86">
        <v>5090</v>
      </c>
      <c r="P14" s="85">
        <v>4420</v>
      </c>
      <c r="Q14" s="87">
        <v>5823</v>
      </c>
      <c r="R14" s="87">
        <f t="shared" si="4"/>
        <v>16251.672094999998</v>
      </c>
      <c r="S14" s="87">
        <f t="shared" si="4"/>
        <v>17647.580956000002</v>
      </c>
      <c r="T14" s="87">
        <f t="shared" si="5"/>
        <v>15886.486862000002</v>
      </c>
      <c r="U14" s="88">
        <f t="shared" si="6"/>
        <v>16560</v>
      </c>
      <c r="V14" s="88">
        <v>17526</v>
      </c>
      <c r="W14" s="88">
        <v>17745</v>
      </c>
      <c r="X14" s="88">
        <v>17007</v>
      </c>
      <c r="Y14" s="88">
        <v>19113</v>
      </c>
      <c r="Z14" s="6"/>
      <c r="AA14" s="4" t="s">
        <v>15</v>
      </c>
      <c r="AB14" s="60">
        <v>10548.296269</v>
      </c>
      <c r="AC14" s="60">
        <v>12749.933741000001</v>
      </c>
      <c r="AD14" s="60">
        <v>11162.857534000001</v>
      </c>
      <c r="AE14" s="38">
        <v>11421</v>
      </c>
      <c r="AF14" s="38">
        <v>12153</v>
      </c>
      <c r="AG14" s="57">
        <v>10738</v>
      </c>
      <c r="AH14" s="38">
        <v>8336</v>
      </c>
      <c r="AI14" s="38">
        <v>11071</v>
      </c>
      <c r="AJ14" s="61">
        <v>24904.6453</v>
      </c>
      <c r="AK14" s="61">
        <v>24274.119518</v>
      </c>
      <c r="AL14" s="61">
        <v>22064.771916999998</v>
      </c>
      <c r="AM14" s="21">
        <v>22480</v>
      </c>
      <c r="AN14" s="21">
        <v>20733</v>
      </c>
      <c r="AO14" s="22">
        <v>19022</v>
      </c>
      <c r="AP14" s="21">
        <v>15392</v>
      </c>
      <c r="AQ14" s="21">
        <v>21975</v>
      </c>
      <c r="AR14" s="62">
        <f t="shared" si="1"/>
        <v>35452.941569000002</v>
      </c>
      <c r="AS14" s="62">
        <f t="shared" si="1"/>
        <v>37024.053259</v>
      </c>
      <c r="AT14" s="62">
        <f t="shared" si="2"/>
        <v>33227.629451000001</v>
      </c>
      <c r="AU14" s="23">
        <f t="shared" si="3"/>
        <v>33901</v>
      </c>
      <c r="AV14" s="23">
        <v>32886</v>
      </c>
      <c r="AW14" s="23">
        <v>29760</v>
      </c>
      <c r="AX14" s="23">
        <v>23727</v>
      </c>
      <c r="AY14" s="23">
        <v>33046</v>
      </c>
    </row>
    <row r="15" spans="1:86" s="14" customFormat="1" ht="15.75" thickBot="1" x14ac:dyDescent="0.3">
      <c r="A15" s="44" t="s">
        <v>16</v>
      </c>
      <c r="B15" s="33">
        <f>SUM(TONS!D222:D243)</f>
        <v>5620.1459320000013</v>
      </c>
      <c r="C15" s="33">
        <f>SUM(TONS!E222:E243)</f>
        <v>5810.0466910000005</v>
      </c>
      <c r="D15" s="33">
        <v>6240.5039990000005</v>
      </c>
      <c r="E15" s="89">
        <v>5547</v>
      </c>
      <c r="F15" s="89">
        <v>5245</v>
      </c>
      <c r="G15" s="90">
        <v>4742</v>
      </c>
      <c r="H15" s="89">
        <v>4231</v>
      </c>
      <c r="I15" s="89">
        <v>4766</v>
      </c>
      <c r="J15" s="33">
        <f>SUM(TONS!F222:F243)</f>
        <v>6146.5176500000007</v>
      </c>
      <c r="K15" s="33">
        <f>SUM(TONS!G222:G243)</f>
        <v>4978.8762799999995</v>
      </c>
      <c r="L15" s="33">
        <v>4715.592067999999</v>
      </c>
      <c r="M15" s="89">
        <v>4941</v>
      </c>
      <c r="N15" s="89">
        <v>5498</v>
      </c>
      <c r="O15" s="91">
        <v>5094</v>
      </c>
      <c r="P15" s="89">
        <v>4817</v>
      </c>
      <c r="Q15" s="89">
        <v>6577</v>
      </c>
      <c r="R15" s="89">
        <f t="shared" si="4"/>
        <v>11766.663582000001</v>
      </c>
      <c r="S15" s="89">
        <f t="shared" si="4"/>
        <v>10788.922971</v>
      </c>
      <c r="T15" s="89">
        <f t="shared" si="5"/>
        <v>10956.096066999999</v>
      </c>
      <c r="U15" s="89">
        <f t="shared" si="6"/>
        <v>10488</v>
      </c>
      <c r="V15" s="89">
        <v>10743</v>
      </c>
      <c r="W15" s="89">
        <v>9836</v>
      </c>
      <c r="X15" s="89">
        <v>9048</v>
      </c>
      <c r="Y15" s="89">
        <v>11343</v>
      </c>
      <c r="Z15" s="13"/>
      <c r="AA15" s="3" t="s">
        <v>16</v>
      </c>
      <c r="AB15" s="58">
        <f>SUM(DOLLARS!D223:D248)</f>
        <v>16381.912903999995</v>
      </c>
      <c r="AC15" s="58">
        <f>SUM(DOLLARS!E223:E248)</f>
        <v>18168.570861</v>
      </c>
      <c r="AD15" s="58">
        <v>6240.5039990000005</v>
      </c>
      <c r="AE15" s="40">
        <v>22495</v>
      </c>
      <c r="AF15" s="40">
        <v>18608</v>
      </c>
      <c r="AG15" s="49">
        <v>13995</v>
      </c>
      <c r="AH15" s="40">
        <v>11505</v>
      </c>
      <c r="AI15" s="40">
        <v>14225</v>
      </c>
      <c r="AJ15" s="40">
        <f>SUM(DOLLARS!F223:F248)</f>
        <v>12014.825063</v>
      </c>
      <c r="AK15" s="40">
        <f>SUM(DOLLARS!G223:G248)</f>
        <v>11427.220508</v>
      </c>
      <c r="AL15" s="40">
        <v>9387.5221579999979</v>
      </c>
      <c r="AM15" s="45">
        <v>9742</v>
      </c>
      <c r="AN15" s="45">
        <v>9545</v>
      </c>
      <c r="AO15" s="46">
        <v>8150</v>
      </c>
      <c r="AP15" s="45">
        <v>7548</v>
      </c>
      <c r="AQ15" s="45">
        <v>11000</v>
      </c>
      <c r="AR15" s="45">
        <f t="shared" si="1"/>
        <v>28396.737966999994</v>
      </c>
      <c r="AS15" s="45">
        <f t="shared" si="1"/>
        <v>29595.791368999999</v>
      </c>
      <c r="AT15" s="45">
        <f t="shared" si="2"/>
        <v>15628.026156999998</v>
      </c>
      <c r="AU15" s="45">
        <f t="shared" si="3"/>
        <v>32237</v>
      </c>
      <c r="AV15" s="45">
        <v>28153</v>
      </c>
      <c r="AW15" s="45">
        <v>22145</v>
      </c>
      <c r="AX15" s="45">
        <v>19053</v>
      </c>
      <c r="AY15" s="45">
        <v>25225</v>
      </c>
    </row>
    <row r="16" spans="1:86" ht="15.75" thickBot="1" x14ac:dyDescent="0.3">
      <c r="A16" s="16" t="s">
        <v>17</v>
      </c>
      <c r="B16" s="31">
        <v>4468.5036129999999</v>
      </c>
      <c r="C16" s="31">
        <v>4628.1784299999999</v>
      </c>
      <c r="D16" s="31">
        <v>4203.3626130000002</v>
      </c>
      <c r="E16" s="83">
        <v>4558</v>
      </c>
      <c r="F16" s="83">
        <v>4299.8</v>
      </c>
      <c r="G16" s="84">
        <v>3839</v>
      </c>
      <c r="H16" s="83">
        <v>3420</v>
      </c>
      <c r="I16" s="83">
        <v>3971</v>
      </c>
      <c r="J16" s="53">
        <v>4768.5274040000004</v>
      </c>
      <c r="K16" s="53">
        <v>3763.1110530000001</v>
      </c>
      <c r="L16" s="53">
        <v>3499.3660300000001</v>
      </c>
      <c r="M16" s="85">
        <v>3791</v>
      </c>
      <c r="N16" s="85">
        <v>4345.7</v>
      </c>
      <c r="O16" s="86">
        <v>3994</v>
      </c>
      <c r="P16" s="85">
        <v>3789</v>
      </c>
      <c r="Q16" s="87">
        <v>5247</v>
      </c>
      <c r="R16" s="87">
        <f t="shared" si="4"/>
        <v>9237.0310170000012</v>
      </c>
      <c r="S16" s="87">
        <f t="shared" si="4"/>
        <v>8391.2894830000005</v>
      </c>
      <c r="T16" s="87">
        <f t="shared" si="5"/>
        <v>7702.7286430000004</v>
      </c>
      <c r="U16" s="88">
        <f t="shared" si="6"/>
        <v>8349</v>
      </c>
      <c r="V16" s="88">
        <v>8645</v>
      </c>
      <c r="W16" s="88">
        <v>7833</v>
      </c>
      <c r="X16" s="88">
        <v>7209</v>
      </c>
      <c r="Y16" s="88">
        <v>9218</v>
      </c>
      <c r="Z16" s="6"/>
      <c r="AA16" s="4" t="s">
        <v>17</v>
      </c>
      <c r="AB16" s="60">
        <v>14121.055603000001</v>
      </c>
      <c r="AC16" s="60">
        <v>15766.032904</v>
      </c>
      <c r="AD16" s="60">
        <v>4203.3626130000002</v>
      </c>
      <c r="AE16" s="38">
        <v>20031</v>
      </c>
      <c r="AF16" s="38">
        <v>16431</v>
      </c>
      <c r="AG16" s="57">
        <v>12109</v>
      </c>
      <c r="AH16" s="38">
        <v>9948</v>
      </c>
      <c r="AI16" s="38">
        <v>12554</v>
      </c>
      <c r="AJ16" s="61">
        <v>7988.0282109999998</v>
      </c>
      <c r="AK16" s="61">
        <v>7636.1704069999996</v>
      </c>
      <c r="AL16" s="61">
        <v>6111.7942919999996</v>
      </c>
      <c r="AM16" s="21">
        <v>6379</v>
      </c>
      <c r="AN16" s="21">
        <v>6553</v>
      </c>
      <c r="AO16" s="22">
        <v>5479</v>
      </c>
      <c r="AP16" s="21">
        <v>5156</v>
      </c>
      <c r="AQ16" s="21">
        <v>7981</v>
      </c>
      <c r="AR16" s="62">
        <f t="shared" si="1"/>
        <v>22109.083814000001</v>
      </c>
      <c r="AS16" s="62">
        <f t="shared" si="1"/>
        <v>23402.203310999997</v>
      </c>
      <c r="AT16" s="62">
        <f t="shared" si="2"/>
        <v>10315.156905</v>
      </c>
      <c r="AU16" s="23">
        <f t="shared" si="3"/>
        <v>26410</v>
      </c>
      <c r="AV16" s="23">
        <v>22983</v>
      </c>
      <c r="AW16" s="23">
        <v>17588</v>
      </c>
      <c r="AX16" s="23">
        <v>15104</v>
      </c>
      <c r="AY16" s="23">
        <v>20535</v>
      </c>
    </row>
    <row r="17" spans="1:86" s="14" customFormat="1" ht="15.75" thickBot="1" x14ac:dyDescent="0.3">
      <c r="A17" s="18" t="s">
        <v>18</v>
      </c>
      <c r="B17" s="31">
        <f>SUM(TONS!D61:D84)</f>
        <v>18172.679389000001</v>
      </c>
      <c r="C17" s="31">
        <f>SUM(TONS!E61:E84)</f>
        <v>18179.777506999999</v>
      </c>
      <c r="D17" s="31">
        <f>SUM(TONS!D63:D83)</f>
        <v>17189.506169</v>
      </c>
      <c r="E17" s="92">
        <v>16303</v>
      </c>
      <c r="F17" s="92">
        <v>17435</v>
      </c>
      <c r="G17" s="93">
        <v>20128</v>
      </c>
      <c r="H17" s="92">
        <v>17371</v>
      </c>
      <c r="I17" s="92">
        <v>20026</v>
      </c>
      <c r="J17" s="53">
        <f>SUM(TONS!F61:F84)</f>
        <v>22294.187597999997</v>
      </c>
      <c r="K17" s="53">
        <f>SUM(TONS!G61:G84)</f>
        <v>24047.189635999999</v>
      </c>
      <c r="L17" s="53">
        <v>25149.686178999997</v>
      </c>
      <c r="M17" s="92">
        <v>28573</v>
      </c>
      <c r="N17" s="92">
        <v>32423</v>
      </c>
      <c r="O17" s="94">
        <v>29490</v>
      </c>
      <c r="P17" s="92">
        <v>32714</v>
      </c>
      <c r="Q17" s="87">
        <v>38087</v>
      </c>
      <c r="R17" s="87">
        <f t="shared" si="4"/>
        <v>40466.866987000001</v>
      </c>
      <c r="S17" s="87">
        <f t="shared" si="4"/>
        <v>42226.967143000002</v>
      </c>
      <c r="T17" s="87">
        <f t="shared" si="5"/>
        <v>42339.192347999997</v>
      </c>
      <c r="U17" s="92">
        <f t="shared" si="6"/>
        <v>44876</v>
      </c>
      <c r="V17" s="92">
        <v>49858</v>
      </c>
      <c r="W17" s="92">
        <v>49618</v>
      </c>
      <c r="X17" s="92">
        <v>50084</v>
      </c>
      <c r="Y17" s="92">
        <v>58113</v>
      </c>
      <c r="Z17" s="13"/>
      <c r="AA17" s="3" t="s">
        <v>18</v>
      </c>
      <c r="AB17" s="60">
        <f>SUM(DOLLARS!D62:D85)</f>
        <v>17368.204365000001</v>
      </c>
      <c r="AC17" s="60">
        <f>SUM(DOLLARS!E62:E85)</f>
        <v>20339.684882999994</v>
      </c>
      <c r="AD17" s="60">
        <v>21402.079103000004</v>
      </c>
      <c r="AE17" s="29">
        <v>18728</v>
      </c>
      <c r="AF17" s="29">
        <v>18759</v>
      </c>
      <c r="AG17" s="59">
        <v>17790</v>
      </c>
      <c r="AH17" s="29">
        <v>14658</v>
      </c>
      <c r="AI17" s="29">
        <v>18813</v>
      </c>
      <c r="AJ17" s="61">
        <f>SUM(DOLLARS!F62:F84)</f>
        <v>9842.7370750000009</v>
      </c>
      <c r="AK17" s="61">
        <f>SUM(DOLLARS!G62:G84)</f>
        <v>11620.457286999999</v>
      </c>
      <c r="AL17" s="61">
        <v>12038.620366999998</v>
      </c>
      <c r="AM17" s="24">
        <v>14600</v>
      </c>
      <c r="AN17" s="24">
        <v>17292</v>
      </c>
      <c r="AO17" s="25">
        <v>11754</v>
      </c>
      <c r="AP17" s="24">
        <v>11077</v>
      </c>
      <c r="AQ17" s="24">
        <v>17481</v>
      </c>
      <c r="AR17" s="62">
        <f t="shared" si="1"/>
        <v>27210.941440000002</v>
      </c>
      <c r="AS17" s="62">
        <f t="shared" si="1"/>
        <v>31960.142169999992</v>
      </c>
      <c r="AT17" s="62">
        <f t="shared" si="2"/>
        <v>33440.69947</v>
      </c>
      <c r="AU17" s="24">
        <f t="shared" si="3"/>
        <v>33328</v>
      </c>
      <c r="AV17" s="24">
        <v>36051</v>
      </c>
      <c r="AW17" s="24">
        <v>29544</v>
      </c>
      <c r="AX17" s="24">
        <v>25734</v>
      </c>
      <c r="AY17" s="24">
        <v>36294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spans="1:86" ht="15.75" thickBot="1" x14ac:dyDescent="0.3">
      <c r="A18" s="16" t="s">
        <v>19</v>
      </c>
      <c r="B18" s="31">
        <v>2437.3813479999999</v>
      </c>
      <c r="C18" s="31">
        <v>2603.8521420000002</v>
      </c>
      <c r="D18" s="31">
        <v>2274.4820199999999</v>
      </c>
      <c r="E18" s="95">
        <v>2285</v>
      </c>
      <c r="F18" s="95">
        <v>2202.5</v>
      </c>
      <c r="G18" s="84">
        <v>2078</v>
      </c>
      <c r="H18" s="83">
        <v>1713</v>
      </c>
      <c r="I18" s="83">
        <v>3279</v>
      </c>
      <c r="J18" s="53">
        <v>5367.0381559999996</v>
      </c>
      <c r="K18" s="53">
        <v>5637.1800089999997</v>
      </c>
      <c r="L18" s="53">
        <v>5773.6648999999998</v>
      </c>
      <c r="M18" s="85">
        <v>6314</v>
      </c>
      <c r="N18" s="85">
        <v>5509.8</v>
      </c>
      <c r="O18" s="86">
        <v>2999</v>
      </c>
      <c r="P18" s="85">
        <v>4245</v>
      </c>
      <c r="Q18" s="87">
        <v>6306</v>
      </c>
      <c r="R18" s="87">
        <f t="shared" si="4"/>
        <v>7804.4195039999995</v>
      </c>
      <c r="S18" s="87">
        <f t="shared" si="4"/>
        <v>8241.0321509999994</v>
      </c>
      <c r="T18" s="87">
        <f t="shared" si="5"/>
        <v>8048.1469199999992</v>
      </c>
      <c r="U18" s="88">
        <f t="shared" si="6"/>
        <v>8599</v>
      </c>
      <c r="V18" s="88">
        <v>7712</v>
      </c>
      <c r="W18" s="88">
        <v>5077</v>
      </c>
      <c r="X18" s="88">
        <v>5958</v>
      </c>
      <c r="Y18" s="88">
        <v>9585</v>
      </c>
      <c r="Z18" s="6"/>
      <c r="AA18" s="4" t="s">
        <v>20</v>
      </c>
      <c r="AB18" s="60">
        <v>1864.632069</v>
      </c>
      <c r="AC18" s="60">
        <v>1741.8055959999999</v>
      </c>
      <c r="AD18" s="60">
        <v>2274.4820199999999</v>
      </c>
      <c r="AE18" s="38">
        <v>1839</v>
      </c>
      <c r="AF18" s="38">
        <v>1686</v>
      </c>
      <c r="AG18" s="57">
        <v>1484</v>
      </c>
      <c r="AH18" s="38">
        <v>1572</v>
      </c>
      <c r="AI18" s="38">
        <v>1769</v>
      </c>
      <c r="AJ18" s="61">
        <v>4211.799857</v>
      </c>
      <c r="AK18" s="61">
        <v>5899.0028300000004</v>
      </c>
      <c r="AL18" s="61">
        <v>6420.4423239999996</v>
      </c>
      <c r="AM18" s="21">
        <v>8101</v>
      </c>
      <c r="AN18" s="21">
        <v>8044</v>
      </c>
      <c r="AO18" s="22">
        <v>6463</v>
      </c>
      <c r="AP18" s="21">
        <v>5090</v>
      </c>
      <c r="AQ18" s="21">
        <v>8934</v>
      </c>
      <c r="AR18" s="62">
        <f t="shared" si="1"/>
        <v>6076.4319260000002</v>
      </c>
      <c r="AS18" s="62">
        <f t="shared" si="1"/>
        <v>7640.8084260000005</v>
      </c>
      <c r="AT18" s="62">
        <f t="shared" si="2"/>
        <v>8694.9243439999991</v>
      </c>
      <c r="AU18" s="23">
        <f t="shared" si="3"/>
        <v>9940</v>
      </c>
      <c r="AV18" s="23">
        <v>9730</v>
      </c>
      <c r="AW18" s="23">
        <v>7947</v>
      </c>
      <c r="AX18" s="23">
        <v>6662</v>
      </c>
      <c r="AY18" s="23">
        <v>10702</v>
      </c>
    </row>
    <row r="19" spans="1:86" s="14" customFormat="1" ht="15.75" thickBot="1" x14ac:dyDescent="0.3">
      <c r="A19" s="44" t="s">
        <v>21</v>
      </c>
      <c r="B19" s="33">
        <f>SUM(TONS!D86:D92)</f>
        <v>29320.301004000001</v>
      </c>
      <c r="C19" s="33">
        <f>SUM(TONS!E86:E92)</f>
        <v>28010.213679</v>
      </c>
      <c r="D19" s="33">
        <f>SUM(TONS!D86:D92)</f>
        <v>29320.301004000001</v>
      </c>
      <c r="E19" s="89">
        <v>24062</v>
      </c>
      <c r="F19" s="89">
        <v>25048</v>
      </c>
      <c r="G19" s="90">
        <v>21667</v>
      </c>
      <c r="H19" s="89">
        <v>18850</v>
      </c>
      <c r="I19" s="89">
        <v>17525</v>
      </c>
      <c r="J19" s="33">
        <f>SUM(TONS!F86:F92)</f>
        <v>10168.503647</v>
      </c>
      <c r="K19" s="33">
        <f>SUM(TONS!G86:G92)</f>
        <v>10076.783113000001</v>
      </c>
      <c r="L19" s="33">
        <v>9221.582676</v>
      </c>
      <c r="M19" s="89">
        <v>9519</v>
      </c>
      <c r="N19" s="89">
        <v>8632</v>
      </c>
      <c r="O19" s="91">
        <v>8149</v>
      </c>
      <c r="P19" s="89">
        <v>7655</v>
      </c>
      <c r="Q19" s="89">
        <v>9041</v>
      </c>
      <c r="R19" s="89">
        <f t="shared" si="4"/>
        <v>39488.804650999999</v>
      </c>
      <c r="S19" s="89">
        <f t="shared" si="4"/>
        <v>38086.996792000005</v>
      </c>
      <c r="T19" s="89">
        <f t="shared" si="5"/>
        <v>38541.883679999999</v>
      </c>
      <c r="U19" s="89">
        <f t="shared" si="6"/>
        <v>33581</v>
      </c>
      <c r="V19" s="89">
        <v>33680</v>
      </c>
      <c r="W19" s="89">
        <v>29816</v>
      </c>
      <c r="X19" s="89">
        <v>26505</v>
      </c>
      <c r="Y19" s="89">
        <v>26566</v>
      </c>
      <c r="Z19" s="13"/>
      <c r="AA19" s="3" t="s">
        <v>21</v>
      </c>
      <c r="AB19" s="58">
        <f>SUM(DOLLARS!D87:D93)</f>
        <v>24305.330389000002</v>
      </c>
      <c r="AC19" s="58">
        <f>SUM(DOLLARS!E87:E93)</f>
        <v>28320.954721000002</v>
      </c>
      <c r="AD19" s="58">
        <v>22011.209917</v>
      </c>
      <c r="AE19" s="40">
        <v>26770</v>
      </c>
      <c r="AF19" s="40">
        <v>25948</v>
      </c>
      <c r="AG19" s="49">
        <v>18879</v>
      </c>
      <c r="AH19" s="40">
        <v>14828</v>
      </c>
      <c r="AI19" s="40">
        <v>18728</v>
      </c>
      <c r="AJ19" s="40">
        <f>SUM(DOLLARS!F87:F93)</f>
        <v>15486.112967000001</v>
      </c>
      <c r="AK19" s="40">
        <f>SUM(DOLLARS!G87:G93)</f>
        <v>15585.251914999999</v>
      </c>
      <c r="AL19" s="40">
        <v>12887.402222000001</v>
      </c>
      <c r="AM19" s="45">
        <v>15528</v>
      </c>
      <c r="AN19" s="45">
        <v>14972</v>
      </c>
      <c r="AO19" s="46">
        <v>11754</v>
      </c>
      <c r="AP19" s="45">
        <v>10889</v>
      </c>
      <c r="AQ19" s="45">
        <v>13068</v>
      </c>
      <c r="AR19" s="45">
        <f t="shared" si="1"/>
        <v>39791.443356000003</v>
      </c>
      <c r="AS19" s="45">
        <f t="shared" si="1"/>
        <v>43906.206636000003</v>
      </c>
      <c r="AT19" s="45">
        <f t="shared" si="2"/>
        <v>34898.612139000004</v>
      </c>
      <c r="AU19" s="45">
        <f t="shared" si="3"/>
        <v>42298</v>
      </c>
      <c r="AV19" s="45">
        <v>40920</v>
      </c>
      <c r="AW19" s="45">
        <v>30633</v>
      </c>
      <c r="AX19" s="45">
        <v>25717</v>
      </c>
      <c r="AY19" s="45">
        <v>31796</v>
      </c>
    </row>
    <row r="20" spans="1:86" ht="15.75" thickBot="1" x14ac:dyDescent="0.3">
      <c r="A20" s="16" t="s">
        <v>22</v>
      </c>
      <c r="B20" s="31">
        <v>6632.1730340000004</v>
      </c>
      <c r="C20" s="31">
        <v>5547.5597399999997</v>
      </c>
      <c r="D20" s="31">
        <v>4615.1495850000001</v>
      </c>
      <c r="E20" s="83">
        <v>5073</v>
      </c>
      <c r="F20" s="83">
        <v>5639.7</v>
      </c>
      <c r="G20" s="84">
        <v>4587</v>
      </c>
      <c r="H20" s="83">
        <v>4352</v>
      </c>
      <c r="I20" s="83">
        <v>3945</v>
      </c>
      <c r="J20" s="53">
        <v>3743.2334489999998</v>
      </c>
      <c r="K20" s="53">
        <v>3605.1633590000001</v>
      </c>
      <c r="L20" s="53">
        <v>3282.8327389999999</v>
      </c>
      <c r="M20" s="85">
        <v>3525</v>
      </c>
      <c r="N20" s="85">
        <v>3149.5</v>
      </c>
      <c r="O20" s="86">
        <v>3047</v>
      </c>
      <c r="P20" s="85">
        <v>3116</v>
      </c>
      <c r="Q20" s="87">
        <v>3555</v>
      </c>
      <c r="R20" s="87">
        <f t="shared" si="4"/>
        <v>10375.406483000001</v>
      </c>
      <c r="S20" s="87">
        <f t="shared" si="4"/>
        <v>9152.7230989999989</v>
      </c>
      <c r="T20" s="87">
        <f t="shared" si="5"/>
        <v>7897.9823240000005</v>
      </c>
      <c r="U20" s="88">
        <f t="shared" si="6"/>
        <v>8598</v>
      </c>
      <c r="V20" s="88">
        <v>8789</v>
      </c>
      <c r="W20" s="88">
        <v>7634</v>
      </c>
      <c r="X20" s="88">
        <v>7468</v>
      </c>
      <c r="Y20" s="88">
        <v>7500</v>
      </c>
      <c r="Z20" s="6"/>
      <c r="AA20" s="4" t="s">
        <v>23</v>
      </c>
      <c r="AB20" s="60">
        <v>4713.8993829999999</v>
      </c>
      <c r="AC20" s="60">
        <v>5360.1764050000002</v>
      </c>
      <c r="AD20" s="60">
        <v>4615.1495850000001</v>
      </c>
      <c r="AE20" s="38">
        <v>5129</v>
      </c>
      <c r="AF20" s="38">
        <v>5549</v>
      </c>
      <c r="AG20" s="57">
        <v>4092</v>
      </c>
      <c r="AH20" s="38">
        <v>2955</v>
      </c>
      <c r="AI20" s="38">
        <v>4293</v>
      </c>
      <c r="AJ20" s="61">
        <v>4365.8198579999998</v>
      </c>
      <c r="AK20" s="61">
        <v>4271.2319090000001</v>
      </c>
      <c r="AL20" s="61">
        <v>4208.2429899999997</v>
      </c>
      <c r="AM20" s="21">
        <v>4295</v>
      </c>
      <c r="AN20" s="21">
        <v>4166</v>
      </c>
      <c r="AO20" s="22">
        <v>3615</v>
      </c>
      <c r="AP20" s="21">
        <v>3041</v>
      </c>
      <c r="AQ20" s="21">
        <v>3776</v>
      </c>
      <c r="AR20" s="62">
        <f t="shared" si="1"/>
        <v>9079.7192409999989</v>
      </c>
      <c r="AS20" s="62">
        <f t="shared" si="1"/>
        <v>9631.4083140000002</v>
      </c>
      <c r="AT20" s="62">
        <f t="shared" si="2"/>
        <v>8823.3925749999999</v>
      </c>
      <c r="AU20" s="23">
        <f t="shared" si="3"/>
        <v>9424</v>
      </c>
      <c r="AV20" s="23">
        <v>9716</v>
      </c>
      <c r="AW20" s="23">
        <v>7707</v>
      </c>
      <c r="AX20" s="23">
        <v>5997</v>
      </c>
      <c r="AY20" s="23">
        <v>8069</v>
      </c>
    </row>
    <row r="21" spans="1:86" s="14" customFormat="1" ht="15.75" thickBot="1" x14ac:dyDescent="0.3">
      <c r="A21" s="44" t="s">
        <v>24</v>
      </c>
      <c r="B21" s="31">
        <f>SUM(TONS!D145:D191)</f>
        <v>103783.687494</v>
      </c>
      <c r="C21" s="31">
        <f>SUM(TONS!E145:E191)</f>
        <v>109212.546319</v>
      </c>
      <c r="D21" s="31">
        <f>SUM(TONS!D147:D178)</f>
        <v>99113.481226000004</v>
      </c>
      <c r="E21" s="89">
        <v>113726</v>
      </c>
      <c r="F21" s="89">
        <v>106581</v>
      </c>
      <c r="G21" s="90">
        <v>85815</v>
      </c>
      <c r="H21" s="89">
        <v>77660</v>
      </c>
      <c r="I21" s="89">
        <v>96632</v>
      </c>
      <c r="J21" s="53">
        <f>SUM(TONS!F145:F191)</f>
        <v>74288.195622999992</v>
      </c>
      <c r="K21" s="53">
        <f>SUM(TONS!G145:G191)</f>
        <v>69766.702969999998</v>
      </c>
      <c r="L21" s="53">
        <v>65453.006273000006</v>
      </c>
      <c r="M21" s="89">
        <v>67678</v>
      </c>
      <c r="N21" s="89">
        <v>68076</v>
      </c>
      <c r="O21" s="91">
        <v>71193</v>
      </c>
      <c r="P21" s="89">
        <v>63791</v>
      </c>
      <c r="Q21" s="87">
        <v>70689</v>
      </c>
      <c r="R21" s="87">
        <f t="shared" si="4"/>
        <v>178071.88311699999</v>
      </c>
      <c r="S21" s="87">
        <f t="shared" si="4"/>
        <v>178979.249289</v>
      </c>
      <c r="T21" s="89">
        <f t="shared" si="5"/>
        <v>164566.48749900001</v>
      </c>
      <c r="U21" s="89">
        <f t="shared" si="6"/>
        <v>181404</v>
      </c>
      <c r="V21" s="89">
        <v>174657</v>
      </c>
      <c r="W21" s="89">
        <v>157008</v>
      </c>
      <c r="X21" s="89">
        <v>141452</v>
      </c>
      <c r="Y21" s="89">
        <v>167321</v>
      </c>
      <c r="Z21" s="13"/>
      <c r="AA21" s="3" t="s">
        <v>24</v>
      </c>
      <c r="AB21" s="60">
        <f>SUM(DOLLARS!D144:D192)</f>
        <v>111349.78424000002</v>
      </c>
      <c r="AC21" s="60">
        <f>SUM(DOLLARS!E144:E192)</f>
        <v>120608.26582099998</v>
      </c>
      <c r="AD21" s="58">
        <v>101884.04996799999</v>
      </c>
      <c r="AE21" s="40">
        <v>118234</v>
      </c>
      <c r="AF21" s="40">
        <v>117310</v>
      </c>
      <c r="AG21" s="49">
        <v>92937</v>
      </c>
      <c r="AH21" s="40">
        <v>80753</v>
      </c>
      <c r="AI21" s="40">
        <v>114636</v>
      </c>
      <c r="AJ21" s="61">
        <f>SUM(DOLLARS!F144:F192)</f>
        <v>218828.33854799997</v>
      </c>
      <c r="AK21" s="61">
        <f>SUM(DOLLARS!G144:G192)</f>
        <v>222401.8904</v>
      </c>
      <c r="AL21" s="40">
        <v>207911.10935099996</v>
      </c>
      <c r="AM21" s="45">
        <v>205394</v>
      </c>
      <c r="AN21" s="45">
        <v>186802</v>
      </c>
      <c r="AO21" s="46">
        <v>158315</v>
      </c>
      <c r="AP21" s="45">
        <v>135518</v>
      </c>
      <c r="AQ21" s="45">
        <v>186045</v>
      </c>
      <c r="AR21" s="62">
        <f t="shared" si="1"/>
        <v>330178.12278799998</v>
      </c>
      <c r="AS21" s="62">
        <f t="shared" si="1"/>
        <v>343010.15622100001</v>
      </c>
      <c r="AT21" s="45">
        <f t="shared" si="2"/>
        <v>309795.15931899997</v>
      </c>
      <c r="AU21" s="45">
        <f t="shared" si="3"/>
        <v>323628</v>
      </c>
      <c r="AV21" s="45">
        <v>304112</v>
      </c>
      <c r="AW21" s="45">
        <v>251252</v>
      </c>
      <c r="AX21" s="45">
        <v>216270</v>
      </c>
      <c r="AY21" s="45">
        <v>300681</v>
      </c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ht="15.75" thickBot="1" x14ac:dyDescent="0.3">
      <c r="A22" s="16" t="s">
        <v>25</v>
      </c>
      <c r="B22" s="31">
        <f>SUM(TONS!D150:D176)</f>
        <v>96483.911821000002</v>
      </c>
      <c r="C22" s="31">
        <f>SUM(TONS!E150:E176)</f>
        <v>101124.38612700001</v>
      </c>
      <c r="D22" s="31">
        <f>SUM(TONS!D147:D172)</f>
        <v>75171.852373000002</v>
      </c>
      <c r="E22" s="83">
        <v>105574</v>
      </c>
      <c r="F22" s="83">
        <v>99805</v>
      </c>
      <c r="G22" s="84">
        <v>81051</v>
      </c>
      <c r="H22" s="83">
        <v>72621</v>
      </c>
      <c r="I22" s="83">
        <v>89147</v>
      </c>
      <c r="J22" s="53">
        <f>SUM(TONS!F150:F176)</f>
        <v>68494.995402999994</v>
      </c>
      <c r="K22" s="53">
        <f>SUM(TONS!G150:G176)</f>
        <v>65103.490883999999</v>
      </c>
      <c r="L22" s="53">
        <v>60545.643352999999</v>
      </c>
      <c r="M22" s="85">
        <v>61465</v>
      </c>
      <c r="N22" s="85">
        <v>60183</v>
      </c>
      <c r="O22" s="86">
        <v>64411</v>
      </c>
      <c r="P22" s="85">
        <v>56403</v>
      </c>
      <c r="Q22" s="87">
        <v>70561</v>
      </c>
      <c r="R22" s="87">
        <f t="shared" si="4"/>
        <v>164978.907224</v>
      </c>
      <c r="S22" s="87">
        <f t="shared" si="4"/>
        <v>166227.877011</v>
      </c>
      <c r="T22" s="87">
        <f t="shared" si="5"/>
        <v>135717.49572599999</v>
      </c>
      <c r="U22" s="88">
        <f t="shared" si="6"/>
        <v>167039</v>
      </c>
      <c r="V22" s="88">
        <v>159988</v>
      </c>
      <c r="W22" s="88">
        <v>145462</v>
      </c>
      <c r="X22" s="88">
        <v>129024</v>
      </c>
      <c r="Y22" s="88">
        <v>159708</v>
      </c>
      <c r="Z22" s="6"/>
      <c r="AA22" s="4" t="s">
        <v>25</v>
      </c>
      <c r="AB22" s="60">
        <f>SUM(DOLLARS!D150:D177)</f>
        <v>105617.10016000002</v>
      </c>
      <c r="AC22" s="60">
        <f>SUM(DOLLARS!E150:E177)</f>
        <v>114165.54204499998</v>
      </c>
      <c r="AD22" s="60">
        <v>94742.017999999996</v>
      </c>
      <c r="AE22" s="38">
        <v>111245</v>
      </c>
      <c r="AF22" s="38">
        <v>111251</v>
      </c>
      <c r="AG22" s="57">
        <v>89080</v>
      </c>
      <c r="AH22" s="38">
        <v>76969</v>
      </c>
      <c r="AI22" s="38">
        <v>108954</v>
      </c>
      <c r="AJ22" s="61">
        <f>SUM(DOLLARS!F149:F176)</f>
        <v>208913.15639999995</v>
      </c>
      <c r="AK22" s="61">
        <f>SUM(DOLLARS!G149:G176)</f>
        <v>212153.10561700005</v>
      </c>
      <c r="AL22" s="61">
        <v>197331.81974899996</v>
      </c>
      <c r="AM22" s="21">
        <v>194416</v>
      </c>
      <c r="AN22" s="21">
        <v>175117</v>
      </c>
      <c r="AO22" s="22">
        <v>149188</v>
      </c>
      <c r="AP22" s="21">
        <v>127782</v>
      </c>
      <c r="AQ22" s="21">
        <v>185794</v>
      </c>
      <c r="AR22" s="62">
        <f t="shared" si="1"/>
        <v>314530.25655999995</v>
      </c>
      <c r="AS22" s="62">
        <f t="shared" si="1"/>
        <v>326318.64766200003</v>
      </c>
      <c r="AT22" s="62">
        <f t="shared" si="2"/>
        <v>292073.83774899994</v>
      </c>
      <c r="AU22" s="23">
        <f t="shared" si="3"/>
        <v>305661</v>
      </c>
      <c r="AV22" s="23">
        <v>286367</v>
      </c>
      <c r="AW22" s="23">
        <v>238268</v>
      </c>
      <c r="AX22" s="23">
        <v>204751</v>
      </c>
      <c r="AY22" s="23">
        <v>294748</v>
      </c>
    </row>
    <row r="23" spans="1:86" s="14" customFormat="1" ht="15.75" thickBot="1" x14ac:dyDescent="0.3">
      <c r="A23" s="44" t="s">
        <v>26</v>
      </c>
      <c r="B23" s="33">
        <f>SUM(TONS!D193:D204)</f>
        <v>3871.526527</v>
      </c>
      <c r="C23" s="33">
        <f>SUM(TONS!E193:E204)</f>
        <v>4669.6244160000006</v>
      </c>
      <c r="D23" s="33">
        <f>SUM(TONS!D180:D191)</f>
        <v>4330.7903530000021</v>
      </c>
      <c r="E23" s="89">
        <v>5113</v>
      </c>
      <c r="F23" s="89">
        <v>6472</v>
      </c>
      <c r="G23" s="90">
        <v>4632</v>
      </c>
      <c r="H23" s="89">
        <v>2638</v>
      </c>
      <c r="I23" s="89">
        <v>3814</v>
      </c>
      <c r="J23" s="33">
        <f>SUM(TONS!F193:F204)</f>
        <v>34327.555692000002</v>
      </c>
      <c r="K23" s="33">
        <f>SUM(TONS!G193:G204)</f>
        <v>33977.779354999999</v>
      </c>
      <c r="L23" s="33">
        <v>38686.180618999999</v>
      </c>
      <c r="M23" s="89">
        <v>39388</v>
      </c>
      <c r="N23" s="89">
        <v>47854</v>
      </c>
      <c r="O23" s="91">
        <v>44604</v>
      </c>
      <c r="P23" s="89">
        <v>43190</v>
      </c>
      <c r="Q23" s="87">
        <v>42450</v>
      </c>
      <c r="R23" s="87">
        <f t="shared" si="4"/>
        <v>38199.082219000004</v>
      </c>
      <c r="S23" s="87">
        <f t="shared" si="4"/>
        <v>38647.403770999998</v>
      </c>
      <c r="T23" s="89">
        <f t="shared" si="5"/>
        <v>43016.970972000003</v>
      </c>
      <c r="U23" s="89">
        <f t="shared" si="6"/>
        <v>44501</v>
      </c>
      <c r="V23" s="89">
        <v>54326</v>
      </c>
      <c r="W23" s="89">
        <v>49236</v>
      </c>
      <c r="X23" s="89">
        <v>45828</v>
      </c>
      <c r="Y23" s="89">
        <v>46264</v>
      </c>
      <c r="Z23" s="13"/>
      <c r="AA23" s="3" t="s">
        <v>26</v>
      </c>
      <c r="AB23" s="60">
        <f>SUM(DOLLARS!C192:D204)</f>
        <v>5064.6554660000002</v>
      </c>
      <c r="AC23" s="60">
        <f>SUM(DOLLARS!D192:E204)</f>
        <v>13901.045360999999</v>
      </c>
      <c r="AD23" s="60">
        <v>14908.159506999998</v>
      </c>
      <c r="AE23" s="40">
        <v>10121</v>
      </c>
      <c r="AF23" s="40">
        <v>9073</v>
      </c>
      <c r="AG23" s="49">
        <v>6555</v>
      </c>
      <c r="AH23" s="40">
        <v>5644</v>
      </c>
      <c r="AI23" s="40">
        <v>10200</v>
      </c>
      <c r="AJ23" s="61">
        <f>SUM(DOLLARS!F192:F205)</f>
        <v>16827.539182000004</v>
      </c>
      <c r="AK23" s="61">
        <f>SUM(DOLLARS!G192:G205)</f>
        <v>25796.002755000001</v>
      </c>
      <c r="AL23" s="61">
        <v>29841.646789999999</v>
      </c>
      <c r="AM23" s="45">
        <v>32309</v>
      </c>
      <c r="AN23" s="45">
        <v>38469</v>
      </c>
      <c r="AO23" s="46">
        <v>29758</v>
      </c>
      <c r="AP23" s="45">
        <v>21786</v>
      </c>
      <c r="AQ23" s="45">
        <v>34248</v>
      </c>
      <c r="AR23" s="62">
        <f t="shared" si="1"/>
        <v>21892.194648000004</v>
      </c>
      <c r="AS23" s="62">
        <f t="shared" si="1"/>
        <v>39697.048115999998</v>
      </c>
      <c r="AT23" s="62">
        <f t="shared" si="2"/>
        <v>44749.806296999996</v>
      </c>
      <c r="AU23" s="45">
        <f t="shared" si="3"/>
        <v>42430</v>
      </c>
      <c r="AV23" s="45">
        <v>47543</v>
      </c>
      <c r="AW23" s="45">
        <v>36313</v>
      </c>
      <c r="AX23" s="45">
        <v>27430</v>
      </c>
      <c r="AY23" s="45">
        <v>44448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ht="15.75" thickBot="1" x14ac:dyDescent="0.3">
      <c r="A24" s="16" t="s">
        <v>27</v>
      </c>
      <c r="B24" s="31">
        <v>930.19562800000006</v>
      </c>
      <c r="C24" s="31">
        <v>1430.6606039999999</v>
      </c>
      <c r="D24" s="31">
        <v>1794.7554250000001</v>
      </c>
      <c r="E24" s="83">
        <v>1718</v>
      </c>
      <c r="F24" s="83">
        <v>1432.3</v>
      </c>
      <c r="G24" s="84">
        <v>1472</v>
      </c>
      <c r="H24" s="83">
        <v>1592</v>
      </c>
      <c r="I24" s="83">
        <v>2157</v>
      </c>
      <c r="J24" s="53">
        <v>30421.291401999999</v>
      </c>
      <c r="K24" s="53">
        <v>29313.044654000001</v>
      </c>
      <c r="L24" s="53">
        <v>33855.172325</v>
      </c>
      <c r="M24" s="85">
        <v>34514</v>
      </c>
      <c r="N24" s="85">
        <v>41259.300000000003</v>
      </c>
      <c r="O24" s="86">
        <v>39956</v>
      </c>
      <c r="P24" s="85">
        <v>35132</v>
      </c>
      <c r="Q24" s="87">
        <v>31494</v>
      </c>
      <c r="R24" s="87">
        <f t="shared" si="4"/>
        <v>31351.48703</v>
      </c>
      <c r="S24" s="87">
        <f t="shared" si="4"/>
        <v>30743.705258000002</v>
      </c>
      <c r="T24" s="87">
        <f t="shared" si="5"/>
        <v>35649.927750000003</v>
      </c>
      <c r="U24" s="88">
        <f t="shared" si="6"/>
        <v>36232</v>
      </c>
      <c r="V24" s="88">
        <v>42692</v>
      </c>
      <c r="W24" s="88">
        <v>41428</v>
      </c>
      <c r="X24" s="88">
        <v>36725</v>
      </c>
      <c r="Y24" s="88">
        <v>33651</v>
      </c>
      <c r="Z24" s="6"/>
      <c r="AA24" s="4" t="s">
        <v>27</v>
      </c>
      <c r="AB24" s="60">
        <v>3490.0498149999999</v>
      </c>
      <c r="AC24" s="60">
        <v>6096.7758999999996</v>
      </c>
      <c r="AD24" s="60">
        <v>1794.7554250000001</v>
      </c>
      <c r="AE24" s="38">
        <v>6875</v>
      </c>
      <c r="AF24" s="38">
        <v>5751</v>
      </c>
      <c r="AG24" s="57">
        <v>4349</v>
      </c>
      <c r="AH24" s="38">
        <v>3929</v>
      </c>
      <c r="AI24" s="38">
        <v>7125</v>
      </c>
      <c r="AJ24" s="61">
        <v>14467.710881000001</v>
      </c>
      <c r="AK24" s="61">
        <v>21968.464139</v>
      </c>
      <c r="AL24" s="61">
        <v>25462.428388</v>
      </c>
      <c r="AM24" s="21">
        <v>27886</v>
      </c>
      <c r="AN24" s="21">
        <v>32531</v>
      </c>
      <c r="AO24" s="22">
        <v>24399</v>
      </c>
      <c r="AP24" s="21">
        <v>17146</v>
      </c>
      <c r="AQ24" s="21">
        <v>24451</v>
      </c>
      <c r="AR24" s="62">
        <f t="shared" si="1"/>
        <v>17957.760696000001</v>
      </c>
      <c r="AS24" s="62">
        <f t="shared" si="1"/>
        <v>28065.240039</v>
      </c>
      <c r="AT24" s="62">
        <f t="shared" si="2"/>
        <v>27257.183813</v>
      </c>
      <c r="AU24" s="23">
        <f t="shared" si="3"/>
        <v>34761</v>
      </c>
      <c r="AV24" s="23">
        <v>38282</v>
      </c>
      <c r="AW24" s="23">
        <v>28748</v>
      </c>
      <c r="AX24" s="23">
        <v>21075</v>
      </c>
      <c r="AY24" s="23">
        <v>31576</v>
      </c>
    </row>
    <row r="25" spans="1:86" s="14" customFormat="1" ht="15.75" thickBot="1" x14ac:dyDescent="0.3">
      <c r="A25" s="44" t="s">
        <v>28</v>
      </c>
      <c r="B25" s="33">
        <f>SUM(TONS!D206:D220)</f>
        <v>26722.990119999995</v>
      </c>
      <c r="C25" s="33">
        <f>SUM(TONS!E206:E220)</f>
        <v>30172.831885</v>
      </c>
      <c r="D25" s="33">
        <f>SUM(TONS!D207:D223)</f>
        <v>30908.416210999996</v>
      </c>
      <c r="E25" s="89">
        <v>31497</v>
      </c>
      <c r="F25" s="89">
        <v>33218</v>
      </c>
      <c r="G25" s="90">
        <v>27394</v>
      </c>
      <c r="H25" s="89">
        <v>23543</v>
      </c>
      <c r="I25" s="89">
        <v>28399</v>
      </c>
      <c r="J25" s="33">
        <f>SUM(TONS!F206:F220)</f>
        <v>90457.618804999991</v>
      </c>
      <c r="K25" s="33">
        <f>SUM(TONS!G206:G220)</f>
        <v>109180.243766</v>
      </c>
      <c r="L25" s="33">
        <v>110093.02155400001</v>
      </c>
      <c r="M25" s="89">
        <v>120167</v>
      </c>
      <c r="N25" s="89">
        <v>106364</v>
      </c>
      <c r="O25" s="91">
        <v>94561</v>
      </c>
      <c r="P25" s="89">
        <v>94605</v>
      </c>
      <c r="Q25" s="87">
        <v>125342</v>
      </c>
      <c r="R25" s="87">
        <f t="shared" si="4"/>
        <v>117180.60892499998</v>
      </c>
      <c r="S25" s="87">
        <f t="shared" si="4"/>
        <v>139353.07565099999</v>
      </c>
      <c r="T25" s="89">
        <f t="shared" si="5"/>
        <v>141001.43776500001</v>
      </c>
      <c r="U25" s="89">
        <f t="shared" si="6"/>
        <v>151664</v>
      </c>
      <c r="V25" s="89">
        <v>139582</v>
      </c>
      <c r="W25" s="89">
        <v>121955</v>
      </c>
      <c r="X25" s="89">
        <v>118148</v>
      </c>
      <c r="Y25" s="89">
        <v>153741</v>
      </c>
      <c r="Z25" s="13"/>
      <c r="AA25" s="3" t="s">
        <v>28</v>
      </c>
      <c r="AB25" s="60">
        <f>SUM(DOLLARS!D206:D222)</f>
        <v>39481.128664000003</v>
      </c>
      <c r="AC25" s="60">
        <f>SUM(DOLLARS!E206:E222)</f>
        <v>42032.651390999999</v>
      </c>
      <c r="AD25" s="58">
        <v>31143.260797000003</v>
      </c>
      <c r="AE25" s="40">
        <v>44780</v>
      </c>
      <c r="AF25" s="40">
        <v>41484</v>
      </c>
      <c r="AG25" s="49">
        <v>32646</v>
      </c>
      <c r="AH25" s="40">
        <v>27020</v>
      </c>
      <c r="AI25" s="40">
        <v>37626</v>
      </c>
      <c r="AJ25" s="61">
        <f>SUM(DOLLARS!F206:F222)</f>
        <v>48948.970183999998</v>
      </c>
      <c r="AK25" s="61">
        <f>SUM(DOLLARS!G206:G222)</f>
        <v>87408.298809000014</v>
      </c>
      <c r="AL25" s="40">
        <v>92440.887807999985</v>
      </c>
      <c r="AM25" s="45">
        <v>103066</v>
      </c>
      <c r="AN25" s="45">
        <v>88892</v>
      </c>
      <c r="AO25" s="46">
        <v>60286</v>
      </c>
      <c r="AP25" s="45">
        <v>45983</v>
      </c>
      <c r="AQ25" s="45">
        <v>94089</v>
      </c>
      <c r="AR25" s="62">
        <f t="shared" si="1"/>
        <v>88430.098847999994</v>
      </c>
      <c r="AS25" s="62">
        <f t="shared" si="1"/>
        <v>129440.95020000002</v>
      </c>
      <c r="AT25" s="45">
        <f t="shared" si="2"/>
        <v>123584.14860499999</v>
      </c>
      <c r="AU25" s="45">
        <f t="shared" si="3"/>
        <v>147846</v>
      </c>
      <c r="AV25" s="45">
        <v>130375</v>
      </c>
      <c r="AW25" s="45">
        <v>92932</v>
      </c>
      <c r="AX25" s="45">
        <v>73003</v>
      </c>
      <c r="AY25" s="45">
        <v>131715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spans="1:86" ht="15.75" thickBot="1" x14ac:dyDescent="0.3">
      <c r="A26" s="16" t="s">
        <v>29</v>
      </c>
      <c r="B26" s="31">
        <v>4116.3240070000002</v>
      </c>
      <c r="C26" s="31">
        <v>4297.3510370000004</v>
      </c>
      <c r="D26" s="31">
        <v>3144.2303649999999</v>
      </c>
      <c r="E26" s="83">
        <v>3491</v>
      </c>
      <c r="F26" s="83">
        <v>3648</v>
      </c>
      <c r="G26" s="84">
        <v>2911</v>
      </c>
      <c r="H26" s="83">
        <v>2587</v>
      </c>
      <c r="I26" s="83">
        <v>3082</v>
      </c>
      <c r="J26" s="53">
        <v>55237.643023999997</v>
      </c>
      <c r="K26" s="53">
        <v>62663.424631000002</v>
      </c>
      <c r="L26" s="53">
        <v>67313.013990000007</v>
      </c>
      <c r="M26" s="85">
        <v>69519</v>
      </c>
      <c r="N26" s="85">
        <v>61044.4</v>
      </c>
      <c r="O26" s="86">
        <v>54648</v>
      </c>
      <c r="P26" s="85">
        <v>52659</v>
      </c>
      <c r="Q26" s="87">
        <v>76082</v>
      </c>
      <c r="R26" s="87">
        <f t="shared" si="4"/>
        <v>59353.967031</v>
      </c>
      <c r="S26" s="87">
        <f t="shared" si="4"/>
        <v>66960.775668000002</v>
      </c>
      <c r="T26" s="87">
        <f t="shared" si="5"/>
        <v>70457.244355000003</v>
      </c>
      <c r="U26" s="88">
        <f t="shared" si="6"/>
        <v>73010</v>
      </c>
      <c r="V26" s="88">
        <v>64692</v>
      </c>
      <c r="W26" s="88">
        <v>57559</v>
      </c>
      <c r="X26" s="88">
        <v>55246</v>
      </c>
      <c r="Y26" s="88">
        <v>79164</v>
      </c>
      <c r="Z26" s="6"/>
      <c r="AA26" s="4" t="s">
        <v>29</v>
      </c>
      <c r="AB26" s="60">
        <v>13546.009770999999</v>
      </c>
      <c r="AC26" s="60">
        <v>13352.011281999999</v>
      </c>
      <c r="AD26" s="60">
        <v>3144.2303649999999</v>
      </c>
      <c r="AE26" s="38">
        <v>13704</v>
      </c>
      <c r="AF26" s="38">
        <v>10945</v>
      </c>
      <c r="AG26" s="57">
        <v>8687</v>
      </c>
      <c r="AH26" s="38">
        <v>7754</v>
      </c>
      <c r="AI26" s="38">
        <v>9603</v>
      </c>
      <c r="AJ26" s="61">
        <v>21797.104145000001</v>
      </c>
      <c r="AK26" s="61">
        <v>45751.340334</v>
      </c>
      <c r="AL26" s="61">
        <v>51335.895922000003</v>
      </c>
      <c r="AM26" s="21">
        <v>55112</v>
      </c>
      <c r="AN26" s="21">
        <v>47205</v>
      </c>
      <c r="AO26" s="22">
        <v>30752</v>
      </c>
      <c r="AP26" s="21">
        <v>21787</v>
      </c>
      <c r="AQ26" s="21">
        <v>54162</v>
      </c>
      <c r="AR26" s="62">
        <f t="shared" si="1"/>
        <v>35343.113916000002</v>
      </c>
      <c r="AS26" s="62">
        <f t="shared" si="1"/>
        <v>59103.351616</v>
      </c>
      <c r="AT26" s="62">
        <f t="shared" si="2"/>
        <v>54480.126287000006</v>
      </c>
      <c r="AU26" s="23">
        <f t="shared" si="3"/>
        <v>68816</v>
      </c>
      <c r="AV26" s="23">
        <v>58150</v>
      </c>
      <c r="AW26" s="23">
        <v>39439</v>
      </c>
      <c r="AX26" s="23">
        <v>29540</v>
      </c>
      <c r="AY26" s="23">
        <v>63765</v>
      </c>
    </row>
    <row r="27" spans="1:86" s="14" customFormat="1" ht="15.75" thickBot="1" x14ac:dyDescent="0.3">
      <c r="A27" s="44" t="s">
        <v>30</v>
      </c>
      <c r="B27" s="33">
        <f>SUM(TONS!D94:D97)</f>
        <v>86704.361317999996</v>
      </c>
      <c r="C27" s="33">
        <f>SUM(TONS!E94:E97)</f>
        <v>78766.401433999999</v>
      </c>
      <c r="D27" s="33">
        <f>SUM(TONS!D94:D99)</f>
        <v>91449.431256999989</v>
      </c>
      <c r="E27" s="89">
        <v>61054</v>
      </c>
      <c r="F27" s="89">
        <v>60516</v>
      </c>
      <c r="G27" s="90">
        <v>57794</v>
      </c>
      <c r="H27" s="89">
        <v>46534</v>
      </c>
      <c r="I27" s="89">
        <v>63726</v>
      </c>
      <c r="J27" s="33">
        <f>SUM(TONS!F94:F97)</f>
        <v>111643.535508</v>
      </c>
      <c r="K27" s="33">
        <f>SUM(TONS!G94:G97)</f>
        <v>113348.317221</v>
      </c>
      <c r="L27" s="33">
        <v>113548</v>
      </c>
      <c r="M27" s="89">
        <v>116923</v>
      </c>
      <c r="N27" s="89">
        <v>127974</v>
      </c>
      <c r="O27" s="91">
        <v>132336</v>
      </c>
      <c r="P27" s="89">
        <v>125237</v>
      </c>
      <c r="Q27" s="87">
        <v>147162</v>
      </c>
      <c r="R27" s="87">
        <f t="shared" si="4"/>
        <v>198347.89682600001</v>
      </c>
      <c r="S27" s="87">
        <f t="shared" si="4"/>
        <v>192114.718655</v>
      </c>
      <c r="T27" s="89">
        <f t="shared" si="5"/>
        <v>204997.43125699999</v>
      </c>
      <c r="U27" s="89">
        <f t="shared" si="6"/>
        <v>177977</v>
      </c>
      <c r="V27" s="89">
        <v>188489</v>
      </c>
      <c r="W27" s="89">
        <v>190130</v>
      </c>
      <c r="X27" s="89">
        <v>171771</v>
      </c>
      <c r="Y27" s="89">
        <v>210888</v>
      </c>
      <c r="Z27" s="13"/>
      <c r="AA27" s="3" t="s">
        <v>30</v>
      </c>
      <c r="AB27" s="60">
        <f>SUM(DOLLARS!D95:D98)</f>
        <v>35167.945978000003</v>
      </c>
      <c r="AC27" s="60">
        <f>SUM(DOLLARS!E95:E98)</f>
        <v>44854.763075999996</v>
      </c>
      <c r="AD27" s="58">
        <v>65680.098908999993</v>
      </c>
      <c r="AE27" s="40">
        <v>36692</v>
      </c>
      <c r="AF27" s="40">
        <v>35168</v>
      </c>
      <c r="AG27" s="49">
        <v>22983</v>
      </c>
      <c r="AH27" s="40">
        <v>15734</v>
      </c>
      <c r="AI27" s="40">
        <v>22437</v>
      </c>
      <c r="AJ27" s="61">
        <f>SUM(DOLLARS!F95:F99)</f>
        <v>37814.616519000003</v>
      </c>
      <c r="AK27" s="61">
        <f>SUM(DOLLARS!G95:G99)</f>
        <v>58986.520749000003</v>
      </c>
      <c r="AL27" s="40">
        <v>63501</v>
      </c>
      <c r="AM27" s="45">
        <v>69170</v>
      </c>
      <c r="AN27" s="45">
        <v>73093</v>
      </c>
      <c r="AO27" s="46">
        <v>58261</v>
      </c>
      <c r="AP27" s="45">
        <v>43516</v>
      </c>
      <c r="AQ27" s="45">
        <v>70819</v>
      </c>
      <c r="AR27" s="62">
        <f t="shared" si="1"/>
        <v>72982.562497000006</v>
      </c>
      <c r="AS27" s="62">
        <f t="shared" si="1"/>
        <v>103841.28382499999</v>
      </c>
      <c r="AT27" s="45">
        <f t="shared" si="2"/>
        <v>129181.09890899999</v>
      </c>
      <c r="AU27" s="45">
        <f t="shared" si="3"/>
        <v>105862</v>
      </c>
      <c r="AV27" s="45">
        <v>108260</v>
      </c>
      <c r="AW27" s="45">
        <v>81244</v>
      </c>
      <c r="AX27" s="45">
        <v>59250</v>
      </c>
      <c r="AY27" s="45">
        <v>93256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ht="15.75" thickBot="1" x14ac:dyDescent="0.3">
      <c r="A28" s="16" t="s">
        <v>31</v>
      </c>
      <c r="B28" s="31">
        <v>42686.388573999997</v>
      </c>
      <c r="C28" s="31">
        <v>39707.321320000003</v>
      </c>
      <c r="D28" s="31">
        <v>27280.686000999998</v>
      </c>
      <c r="E28" s="83">
        <v>22092</v>
      </c>
      <c r="F28" s="83">
        <v>22942.2</v>
      </c>
      <c r="G28" s="84">
        <v>26963</v>
      </c>
      <c r="H28" s="83">
        <v>21501</v>
      </c>
      <c r="I28" s="83">
        <v>39727</v>
      </c>
      <c r="J28" s="53">
        <v>52646.630818999998</v>
      </c>
      <c r="K28" s="53">
        <v>49909.280377000003</v>
      </c>
      <c r="L28" s="53">
        <v>50097.874746000001</v>
      </c>
      <c r="M28" s="85">
        <v>50561</v>
      </c>
      <c r="N28" s="85">
        <v>53142.6</v>
      </c>
      <c r="O28" s="86">
        <v>56195</v>
      </c>
      <c r="P28" s="85">
        <v>55023</v>
      </c>
      <c r="Q28" s="87">
        <v>64463</v>
      </c>
      <c r="R28" s="87">
        <f t="shared" si="4"/>
        <v>95333.019392999995</v>
      </c>
      <c r="S28" s="87">
        <f t="shared" si="4"/>
        <v>89616.601697000006</v>
      </c>
      <c r="T28" s="87">
        <f t="shared" si="5"/>
        <v>77378.560746999996</v>
      </c>
      <c r="U28" s="88">
        <f t="shared" si="6"/>
        <v>72653</v>
      </c>
      <c r="V28" s="88">
        <v>76085</v>
      </c>
      <c r="W28" s="88">
        <v>83158</v>
      </c>
      <c r="X28" s="88">
        <v>76524</v>
      </c>
      <c r="Y28" s="88">
        <v>104190</v>
      </c>
      <c r="Z28" s="6"/>
      <c r="AA28" s="4" t="s">
        <v>31</v>
      </c>
      <c r="AB28" s="60">
        <v>12859.57548</v>
      </c>
      <c r="AC28" s="60">
        <v>17669.009741999998</v>
      </c>
      <c r="AD28" s="60">
        <v>27280.686000999998</v>
      </c>
      <c r="AE28" s="38">
        <v>8121</v>
      </c>
      <c r="AF28" s="38">
        <v>8197</v>
      </c>
      <c r="AG28" s="57">
        <v>6086</v>
      </c>
      <c r="AH28" s="38">
        <v>4293</v>
      </c>
      <c r="AI28" s="38">
        <v>7510</v>
      </c>
      <c r="AJ28" s="61">
        <v>15186.513618000001</v>
      </c>
      <c r="AK28" s="61">
        <v>20848.769898999999</v>
      </c>
      <c r="AL28" s="61">
        <v>23320.472271999999</v>
      </c>
      <c r="AM28" s="21">
        <v>23773</v>
      </c>
      <c r="AN28" s="21">
        <v>24061</v>
      </c>
      <c r="AO28" s="22">
        <v>20797</v>
      </c>
      <c r="AP28" s="21">
        <v>15252</v>
      </c>
      <c r="AQ28" s="21">
        <v>24328</v>
      </c>
      <c r="AR28" s="62">
        <f t="shared" si="1"/>
        <v>28046.089098</v>
      </c>
      <c r="AS28" s="62">
        <f t="shared" si="1"/>
        <v>38517.779641000001</v>
      </c>
      <c r="AT28" s="62">
        <f t="shared" si="2"/>
        <v>50601.158272999994</v>
      </c>
      <c r="AU28" s="23">
        <f t="shared" si="3"/>
        <v>31894</v>
      </c>
      <c r="AV28" s="23">
        <v>32259</v>
      </c>
      <c r="AW28" s="23">
        <v>26883</v>
      </c>
      <c r="AX28" s="23">
        <v>19545</v>
      </c>
      <c r="AY28" s="23">
        <v>31838</v>
      </c>
    </row>
    <row r="29" spans="1:86" ht="15.75" thickBot="1" x14ac:dyDescent="0.3">
      <c r="A29" s="16" t="s">
        <v>32</v>
      </c>
      <c r="B29" s="31">
        <v>44017.715449000003</v>
      </c>
      <c r="C29" s="31">
        <v>39058.904405000001</v>
      </c>
      <c r="D29" s="31">
        <v>38399.32273</v>
      </c>
      <c r="E29" s="83">
        <v>38962</v>
      </c>
      <c r="F29" s="83">
        <v>37573.1</v>
      </c>
      <c r="G29" s="84">
        <v>30830</v>
      </c>
      <c r="H29" s="83">
        <v>25033</v>
      </c>
      <c r="I29" s="83">
        <v>23999</v>
      </c>
      <c r="J29" s="53">
        <v>58996.687882999999</v>
      </c>
      <c r="K29" s="53">
        <v>63438.405869000002</v>
      </c>
      <c r="L29" s="53">
        <v>63449.308508000002</v>
      </c>
      <c r="M29" s="85">
        <v>66362</v>
      </c>
      <c r="N29" s="85">
        <v>74830.5</v>
      </c>
      <c r="O29" s="86">
        <v>76140</v>
      </c>
      <c r="P29" s="85">
        <v>70212</v>
      </c>
      <c r="Q29" s="87">
        <v>82697</v>
      </c>
      <c r="R29" s="87">
        <f t="shared" si="4"/>
        <v>103014.403332</v>
      </c>
      <c r="S29" s="87">
        <f t="shared" si="4"/>
        <v>102497.310274</v>
      </c>
      <c r="T29" s="87">
        <f t="shared" si="5"/>
        <v>101848.631238</v>
      </c>
      <c r="U29" s="88">
        <f t="shared" si="6"/>
        <v>105324</v>
      </c>
      <c r="V29" s="88">
        <v>112404</v>
      </c>
      <c r="W29" s="88">
        <v>106970</v>
      </c>
      <c r="X29" s="88">
        <v>95245</v>
      </c>
      <c r="Y29" s="88">
        <v>106696</v>
      </c>
      <c r="Z29" s="6"/>
      <c r="AA29" s="4" t="s">
        <v>32</v>
      </c>
      <c r="AB29" s="60">
        <v>22305.969621</v>
      </c>
      <c r="AC29" s="60">
        <v>27097.321936</v>
      </c>
      <c r="AD29" s="60">
        <v>38399.32273</v>
      </c>
      <c r="AE29" s="38">
        <v>28569</v>
      </c>
      <c r="AF29" s="38">
        <v>26969</v>
      </c>
      <c r="AG29" s="57">
        <v>16894</v>
      </c>
      <c r="AH29" s="38">
        <v>11436</v>
      </c>
      <c r="AI29" s="38">
        <v>14921</v>
      </c>
      <c r="AJ29" s="61">
        <v>22625.579708000001</v>
      </c>
      <c r="AK29" s="61">
        <v>38132.182296999999</v>
      </c>
      <c r="AL29" s="61">
        <v>40172.803979999997</v>
      </c>
      <c r="AM29" s="21">
        <v>45391</v>
      </c>
      <c r="AN29" s="21">
        <v>49026</v>
      </c>
      <c r="AO29" s="22">
        <v>37458</v>
      </c>
      <c r="AP29" s="21">
        <v>28257</v>
      </c>
      <c r="AQ29" s="21">
        <v>46485</v>
      </c>
      <c r="AR29" s="62">
        <f t="shared" si="1"/>
        <v>44931.549329000001</v>
      </c>
      <c r="AS29" s="62">
        <f t="shared" si="1"/>
        <v>65229.504233</v>
      </c>
      <c r="AT29" s="62">
        <f t="shared" si="2"/>
        <v>78572.126709999997</v>
      </c>
      <c r="AU29" s="23">
        <f t="shared" si="3"/>
        <v>73960</v>
      </c>
      <c r="AV29" s="23">
        <v>75995</v>
      </c>
      <c r="AW29" s="23">
        <v>54352</v>
      </c>
      <c r="AX29" s="23">
        <v>39693</v>
      </c>
      <c r="AY29" s="23">
        <v>61406</v>
      </c>
    </row>
    <row r="30" spans="1:86" s="14" customFormat="1" ht="15.75" thickBot="1" x14ac:dyDescent="0.3">
      <c r="A30" s="44" t="s">
        <v>33</v>
      </c>
      <c r="B30" s="33">
        <f>SUM(TONS!D99:D112)</f>
        <v>82771.645901999989</v>
      </c>
      <c r="C30" s="33">
        <f>SUM(TONS!E99:E112)</f>
        <v>86847.79921099999</v>
      </c>
      <c r="D30" s="33">
        <f>SUM(TONS!D101:D114)</f>
        <v>77893.143560000026</v>
      </c>
      <c r="E30" s="89">
        <v>71012</v>
      </c>
      <c r="F30" s="89">
        <v>66135</v>
      </c>
      <c r="G30" s="90">
        <v>59828</v>
      </c>
      <c r="H30" s="89">
        <v>47366</v>
      </c>
      <c r="I30" s="89">
        <v>52306</v>
      </c>
      <c r="J30" s="33">
        <f>SUM(TONS!F99:F112)</f>
        <v>150246.417235</v>
      </c>
      <c r="K30" s="33">
        <f>SUM(TONS!G99:G112)</f>
        <v>141462.97452300001</v>
      </c>
      <c r="L30" s="33">
        <v>134867.46223400001</v>
      </c>
      <c r="M30" s="89">
        <v>146615</v>
      </c>
      <c r="N30" s="89">
        <v>160461</v>
      </c>
      <c r="O30" s="91">
        <v>157484</v>
      </c>
      <c r="P30" s="89">
        <v>161330</v>
      </c>
      <c r="Q30" s="89">
        <v>181985</v>
      </c>
      <c r="R30" s="89">
        <f t="shared" si="4"/>
        <v>233018.06313699999</v>
      </c>
      <c r="S30" s="89">
        <f t="shared" si="4"/>
        <v>228310.77373399999</v>
      </c>
      <c r="T30" s="89">
        <f t="shared" si="5"/>
        <v>212760.60579400003</v>
      </c>
      <c r="U30" s="89">
        <f t="shared" si="6"/>
        <v>217627</v>
      </c>
      <c r="V30" s="89">
        <v>226596</v>
      </c>
      <c r="W30" s="89">
        <v>217312</v>
      </c>
      <c r="X30" s="89">
        <v>208696</v>
      </c>
      <c r="Y30" s="89">
        <v>234291</v>
      </c>
      <c r="Z30" s="13"/>
      <c r="AA30" s="3" t="s">
        <v>33</v>
      </c>
      <c r="AB30" s="58">
        <f>SUM(DOLLARS!D99:D114)</f>
        <v>67057.835928999979</v>
      </c>
      <c r="AC30" s="58">
        <f>SUM(DOLLARS!E99:E114)</f>
        <v>88447.662807999979</v>
      </c>
      <c r="AD30" s="58">
        <v>81714.885991000017</v>
      </c>
      <c r="AE30" s="40">
        <v>87845</v>
      </c>
      <c r="AF30" s="40">
        <v>78265</v>
      </c>
      <c r="AG30" s="49">
        <v>60061</v>
      </c>
      <c r="AH30" s="40">
        <v>43777</v>
      </c>
      <c r="AI30" s="40">
        <v>58847</v>
      </c>
      <c r="AJ30" s="40">
        <f>SUM(DOLLARS!F100:F113)</f>
        <v>68529.399833999996</v>
      </c>
      <c r="AK30" s="40">
        <f>SUM(DOLLARS!G100:G113)</f>
        <v>96066.199782999989</v>
      </c>
      <c r="AL30" s="40">
        <v>101379.97894499998</v>
      </c>
      <c r="AM30" s="45">
        <v>112365</v>
      </c>
      <c r="AN30" s="45">
        <v>117840</v>
      </c>
      <c r="AO30" s="46">
        <v>87850</v>
      </c>
      <c r="AP30" s="45">
        <v>71193</v>
      </c>
      <c r="AQ30" s="45">
        <v>114013</v>
      </c>
      <c r="AR30" s="45">
        <f t="shared" si="1"/>
        <v>135587.23576299998</v>
      </c>
      <c r="AS30" s="45">
        <f t="shared" si="1"/>
        <v>184513.86259099998</v>
      </c>
      <c r="AT30" s="45">
        <f t="shared" si="2"/>
        <v>183094.864936</v>
      </c>
      <c r="AU30" s="45">
        <f t="shared" si="3"/>
        <v>200210</v>
      </c>
      <c r="AV30" s="45">
        <v>196106</v>
      </c>
      <c r="AW30" s="45">
        <v>147911</v>
      </c>
      <c r="AX30" s="45">
        <v>114969</v>
      </c>
      <c r="AY30" s="45">
        <v>172860</v>
      </c>
    </row>
    <row r="31" spans="1:86" ht="15.75" thickBot="1" x14ac:dyDescent="0.3">
      <c r="A31" s="16" t="s">
        <v>34</v>
      </c>
      <c r="B31" s="31">
        <v>24434.213866999999</v>
      </c>
      <c r="C31" s="31">
        <v>30341.524612000001</v>
      </c>
      <c r="D31" s="31">
        <v>30703.028169000001</v>
      </c>
      <c r="E31" s="83">
        <v>25382</v>
      </c>
      <c r="F31" s="83">
        <v>26574.1</v>
      </c>
      <c r="G31" s="84">
        <v>23735</v>
      </c>
      <c r="H31" s="83">
        <v>16929</v>
      </c>
      <c r="I31" s="83">
        <v>18416</v>
      </c>
      <c r="J31" s="53">
        <v>34550.369509999997</v>
      </c>
      <c r="K31" s="53">
        <v>31469.483810999998</v>
      </c>
      <c r="L31" s="53">
        <v>27879.124867999999</v>
      </c>
      <c r="M31" s="85">
        <v>31660</v>
      </c>
      <c r="N31" s="85">
        <v>31020.3</v>
      </c>
      <c r="O31" s="86">
        <v>28767</v>
      </c>
      <c r="P31" s="85">
        <v>28672</v>
      </c>
      <c r="Q31" s="87">
        <v>33009</v>
      </c>
      <c r="R31" s="87">
        <f t="shared" si="4"/>
        <v>58984.583376999995</v>
      </c>
      <c r="S31" s="87">
        <f t="shared" si="4"/>
        <v>61811.008422999999</v>
      </c>
      <c r="T31" s="87">
        <f t="shared" si="5"/>
        <v>58582.153036999996</v>
      </c>
      <c r="U31" s="88">
        <f t="shared" si="6"/>
        <v>57042</v>
      </c>
      <c r="V31" s="88">
        <v>57594</v>
      </c>
      <c r="W31" s="88">
        <v>52502</v>
      </c>
      <c r="X31" s="88">
        <v>45600</v>
      </c>
      <c r="Y31" s="88">
        <v>51425</v>
      </c>
      <c r="Z31" s="6"/>
      <c r="AA31" s="4" t="s">
        <v>34</v>
      </c>
      <c r="AB31" s="98">
        <v>17992.696899999999</v>
      </c>
      <c r="AC31" s="77">
        <v>26246.154964000001</v>
      </c>
      <c r="AD31" s="43">
        <v>30703.028169000001</v>
      </c>
      <c r="AE31" s="43">
        <v>25848</v>
      </c>
      <c r="AF31" s="38">
        <v>26087</v>
      </c>
      <c r="AG31" s="57">
        <v>19676</v>
      </c>
      <c r="AH31" s="38">
        <v>13114</v>
      </c>
      <c r="AI31" s="38">
        <v>17598</v>
      </c>
      <c r="AJ31" s="61">
        <v>20448.893875000002</v>
      </c>
      <c r="AK31" s="61">
        <v>24299.866731999999</v>
      </c>
      <c r="AL31" s="61">
        <v>22609.811121999999</v>
      </c>
      <c r="AM31" s="21">
        <v>27767</v>
      </c>
      <c r="AN31" s="21">
        <v>27848</v>
      </c>
      <c r="AO31" s="17">
        <v>28767</v>
      </c>
      <c r="AP31" s="21">
        <v>17331</v>
      </c>
      <c r="AQ31" s="21">
        <v>25983</v>
      </c>
      <c r="AR31" s="62">
        <f t="shared" si="1"/>
        <v>38441.590775000004</v>
      </c>
      <c r="AS31" s="62">
        <f t="shared" si="1"/>
        <v>50546.021695999996</v>
      </c>
      <c r="AT31" s="62">
        <f t="shared" si="2"/>
        <v>53312.839290999997</v>
      </c>
      <c r="AU31" s="23">
        <f t="shared" si="3"/>
        <v>53615</v>
      </c>
      <c r="AV31" s="23">
        <v>53935</v>
      </c>
      <c r="AW31" s="23">
        <v>48443</v>
      </c>
      <c r="AX31" s="23">
        <v>30445</v>
      </c>
      <c r="AY31" s="23">
        <v>43582</v>
      </c>
    </row>
    <row r="32" spans="1:86" ht="15.75" thickBot="1" x14ac:dyDescent="0.3">
      <c r="A32" s="16" t="s">
        <v>35</v>
      </c>
      <c r="B32" s="31">
        <v>7469.6254310000004</v>
      </c>
      <c r="C32" s="31">
        <v>8023.5510459999996</v>
      </c>
      <c r="D32" s="31">
        <v>8474.2261660000004</v>
      </c>
      <c r="E32" s="83">
        <v>9437</v>
      </c>
      <c r="F32" s="83">
        <v>5841.9</v>
      </c>
      <c r="G32" s="84">
        <v>6149</v>
      </c>
      <c r="H32" s="83">
        <v>5871</v>
      </c>
      <c r="I32" s="83">
        <v>6846</v>
      </c>
      <c r="J32" s="53">
        <v>48707.172674000001</v>
      </c>
      <c r="K32" s="53">
        <v>48852.162001999997</v>
      </c>
      <c r="L32" s="53">
        <v>47730.941468999998</v>
      </c>
      <c r="M32" s="85">
        <v>56989</v>
      </c>
      <c r="N32" s="85">
        <v>65300.7</v>
      </c>
      <c r="O32" s="86">
        <v>65558</v>
      </c>
      <c r="P32" s="85">
        <v>70928</v>
      </c>
      <c r="Q32" s="85">
        <v>79326</v>
      </c>
      <c r="R32" s="85">
        <f t="shared" si="4"/>
        <v>56176.798105000002</v>
      </c>
      <c r="S32" s="85">
        <f t="shared" si="4"/>
        <v>56875.713047999998</v>
      </c>
      <c r="T32" s="87">
        <f t="shared" si="5"/>
        <v>56205.167634999998</v>
      </c>
      <c r="U32" s="88">
        <f t="shared" si="6"/>
        <v>66426</v>
      </c>
      <c r="V32" s="88">
        <v>71143</v>
      </c>
      <c r="W32" s="88">
        <v>71707</v>
      </c>
      <c r="X32" s="88">
        <v>76798</v>
      </c>
      <c r="Y32" s="88">
        <v>86172</v>
      </c>
      <c r="Z32" s="6"/>
      <c r="AA32" s="4" t="s">
        <v>35</v>
      </c>
      <c r="AB32" s="97">
        <v>7122.7953310000003</v>
      </c>
      <c r="AC32" s="97">
        <v>9536.9294430000009</v>
      </c>
      <c r="AD32" s="43">
        <v>8474.2261660000004</v>
      </c>
      <c r="AE32" s="43">
        <v>14199</v>
      </c>
      <c r="AF32" s="38">
        <v>9036</v>
      </c>
      <c r="AG32" s="57">
        <v>7873</v>
      </c>
      <c r="AH32" s="38">
        <v>6723</v>
      </c>
      <c r="AI32" s="38">
        <v>9765</v>
      </c>
      <c r="AJ32" s="61">
        <v>15444.855982999999</v>
      </c>
      <c r="AK32" s="61">
        <v>29998.033997999999</v>
      </c>
      <c r="AL32" s="61">
        <v>31754.748485</v>
      </c>
      <c r="AM32" s="21">
        <v>38490</v>
      </c>
      <c r="AN32" s="21">
        <v>43167</v>
      </c>
      <c r="AO32" s="17">
        <v>65558</v>
      </c>
      <c r="AP32" s="21">
        <v>27913</v>
      </c>
      <c r="AQ32" s="21">
        <v>51096</v>
      </c>
      <c r="AR32" s="62">
        <f t="shared" si="1"/>
        <v>22567.651313999999</v>
      </c>
      <c r="AS32" s="62">
        <f t="shared" si="1"/>
        <v>39534.963441</v>
      </c>
      <c r="AT32" s="62">
        <f t="shared" si="2"/>
        <v>40228.974650999997</v>
      </c>
      <c r="AU32" s="23">
        <f t="shared" si="3"/>
        <v>52689</v>
      </c>
      <c r="AV32" s="23">
        <v>52203</v>
      </c>
      <c r="AW32" s="23">
        <v>73431</v>
      </c>
      <c r="AX32" s="23">
        <v>34636</v>
      </c>
      <c r="AY32" s="23">
        <v>60861</v>
      </c>
    </row>
    <row r="33" spans="1:257" s="48" customFormat="1" ht="12" thickBot="1" x14ac:dyDescent="0.3">
      <c r="A33" s="47" t="s">
        <v>36</v>
      </c>
      <c r="B33" s="71">
        <v>594559.85789999994</v>
      </c>
      <c r="C33" s="70">
        <v>614301.60072100046</v>
      </c>
      <c r="D33" s="70">
        <v>582894.30873499997</v>
      </c>
      <c r="E33" s="27">
        <v>572771</v>
      </c>
      <c r="F33" s="27">
        <v>572630</v>
      </c>
      <c r="G33" s="27">
        <v>521679</v>
      </c>
      <c r="H33" s="27">
        <v>451822</v>
      </c>
      <c r="I33" s="27">
        <v>485822</v>
      </c>
      <c r="J33" s="71">
        <v>670571.89306199981</v>
      </c>
      <c r="K33" s="71">
        <v>673352.05968500022</v>
      </c>
      <c r="L33" s="71">
        <v>674141.37448899983</v>
      </c>
      <c r="M33" s="27">
        <v>719769</v>
      </c>
      <c r="N33" s="27">
        <v>769958</v>
      </c>
      <c r="O33" s="28">
        <v>783255</v>
      </c>
      <c r="P33" s="27">
        <v>749716</v>
      </c>
      <c r="Q33" s="27">
        <v>891894</v>
      </c>
      <c r="R33" s="27">
        <f t="shared" si="4"/>
        <v>1265131.7509619999</v>
      </c>
      <c r="S33" s="27">
        <f t="shared" si="4"/>
        <v>1287653.6604060007</v>
      </c>
      <c r="T33" s="27">
        <f t="shared" si="5"/>
        <v>1257035.6832239998</v>
      </c>
      <c r="U33" s="27">
        <f t="shared" si="6"/>
        <v>1292540</v>
      </c>
      <c r="V33" s="27">
        <v>1342588</v>
      </c>
      <c r="W33" s="27">
        <v>1304934</v>
      </c>
      <c r="X33" s="27">
        <v>1201538</v>
      </c>
      <c r="Y33" s="27">
        <v>1377716</v>
      </c>
      <c r="AA33" s="3" t="s">
        <v>36</v>
      </c>
      <c r="AB33" s="58">
        <v>512598.20614999969</v>
      </c>
      <c r="AC33" s="58">
        <v>602770.88358700008</v>
      </c>
      <c r="AD33" s="54">
        <v>582894.30873499997</v>
      </c>
      <c r="AE33" s="40">
        <v>592122</v>
      </c>
      <c r="AF33" s="40">
        <v>570286</v>
      </c>
      <c r="AG33" s="49">
        <v>455460</v>
      </c>
      <c r="AH33" s="40">
        <v>367520</v>
      </c>
      <c r="AI33" s="40">
        <v>471536</v>
      </c>
      <c r="AJ33" s="40">
        <v>1051959.8115780004</v>
      </c>
      <c r="AK33" s="40">
        <v>1150499.8660169998</v>
      </c>
      <c r="AL33" s="40">
        <v>1148319</v>
      </c>
      <c r="AM33" s="40">
        <v>1190125</v>
      </c>
      <c r="AN33" s="40">
        <v>1159096</v>
      </c>
      <c r="AO33" s="49">
        <v>978799</v>
      </c>
      <c r="AP33" s="40">
        <v>795279</v>
      </c>
      <c r="AQ33" s="40">
        <v>1152327</v>
      </c>
      <c r="AR33" s="40">
        <f t="shared" si="1"/>
        <v>1564558.0177280002</v>
      </c>
      <c r="AS33" s="40">
        <f t="shared" si="1"/>
        <v>1753270.7496039998</v>
      </c>
      <c r="AT33" s="40">
        <f t="shared" si="2"/>
        <v>1731213.308735</v>
      </c>
      <c r="AU33" s="40">
        <f t="shared" si="3"/>
        <v>1782247</v>
      </c>
      <c r="AV33" s="40">
        <v>1729382</v>
      </c>
      <c r="AW33" s="40">
        <v>1434259</v>
      </c>
      <c r="AX33" s="40">
        <v>1162799</v>
      </c>
      <c r="AY33" s="40">
        <v>1623863</v>
      </c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</row>
    <row r="34" spans="1:257" ht="15.75" thickBot="1" x14ac:dyDescent="0.3">
      <c r="A34" s="118" t="s">
        <v>38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20"/>
      <c r="U34" s="121"/>
      <c r="V34" s="10"/>
      <c r="W34" s="10"/>
      <c r="X34" s="10"/>
      <c r="Y34" s="10"/>
      <c r="Z34" s="10"/>
      <c r="AA34" s="10"/>
      <c r="AB34" s="10"/>
      <c r="AC34" s="10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</row>
    <row r="35" spans="1:257" ht="15.75" thickBot="1" x14ac:dyDescent="0.3">
      <c r="A35" s="114" t="s">
        <v>37</v>
      </c>
      <c r="B35" s="115"/>
      <c r="C35" s="115"/>
      <c r="D35" s="115"/>
      <c r="E35" s="115"/>
      <c r="F35" s="115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7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</row>
    <row r="36" spans="1:257" x14ac:dyDescent="0.25">
      <c r="A36" s="5"/>
      <c r="B36" s="5"/>
      <c r="C36" s="5"/>
      <c r="D36" s="5"/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6"/>
      <c r="V36" s="26"/>
      <c r="W36" s="10"/>
      <c r="X36" s="10"/>
      <c r="Y36" s="10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1:257" x14ac:dyDescent="0.25">
      <c r="A37" s="5"/>
      <c r="B37" s="5"/>
      <c r="C37" s="5"/>
      <c r="D37" s="5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</row>
    <row r="38" spans="1:257" x14ac:dyDescent="0.25">
      <c r="A38" s="5"/>
      <c r="B38" s="5"/>
      <c r="C38" s="5"/>
      <c r="D38" s="5"/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</row>
    <row r="39" spans="1:257" x14ac:dyDescent="0.25">
      <c r="A39" s="5"/>
      <c r="B39" s="5"/>
      <c r="C39" s="5"/>
      <c r="D39" s="5"/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</row>
    <row r="40" spans="1:257" x14ac:dyDescent="0.25">
      <c r="A40" s="5"/>
      <c r="B40" s="5"/>
      <c r="C40" s="5"/>
      <c r="D40" s="5"/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</row>
    <row r="41" spans="1:257" x14ac:dyDescent="0.25">
      <c r="A41" s="5"/>
      <c r="B41" s="5"/>
      <c r="C41" s="5"/>
      <c r="D41" s="5"/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</row>
    <row r="42" spans="1:257" x14ac:dyDescent="0.25">
      <c r="A42" s="5"/>
      <c r="B42" s="5"/>
      <c r="C42" s="5"/>
      <c r="D42" s="5"/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</row>
    <row r="43" spans="1:257" x14ac:dyDescent="0.25">
      <c r="A43" s="5"/>
      <c r="B43" s="5"/>
      <c r="C43" s="5"/>
      <c r="D43" s="5"/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</row>
    <row r="44" spans="1:257" x14ac:dyDescent="0.25">
      <c r="A44" s="5"/>
      <c r="B44" s="5"/>
      <c r="C44" s="5"/>
      <c r="D44" s="5"/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</row>
    <row r="45" spans="1:257" x14ac:dyDescent="0.25">
      <c r="A45" s="5"/>
      <c r="B45" s="5"/>
      <c r="C45" s="5"/>
      <c r="D45" s="5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</row>
    <row r="46" spans="1:257" x14ac:dyDescent="0.25">
      <c r="A46" s="5"/>
      <c r="B46" s="5"/>
      <c r="C46" s="5"/>
      <c r="D46" s="5"/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</row>
    <row r="47" spans="1:257" x14ac:dyDescent="0.25">
      <c r="A47" s="5"/>
      <c r="B47" s="5"/>
      <c r="C47" s="5"/>
      <c r="D47" s="5"/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</row>
    <row r="48" spans="1:257" x14ac:dyDescent="0.25">
      <c r="A48" s="5"/>
      <c r="B48" s="5"/>
      <c r="C48" s="5"/>
      <c r="D48" s="5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</row>
    <row r="49" spans="1:182" x14ac:dyDescent="0.25">
      <c r="A49" s="5"/>
      <c r="B49" s="5"/>
      <c r="C49" s="5"/>
      <c r="D49" s="5"/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</row>
    <row r="50" spans="1:182" x14ac:dyDescent="0.25">
      <c r="A50" s="5"/>
      <c r="B50" s="5"/>
      <c r="C50" s="5"/>
      <c r="D50" s="5"/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</row>
    <row r="51" spans="1:182" x14ac:dyDescent="0.25">
      <c r="A51" s="5"/>
      <c r="B51" s="5"/>
      <c r="C51" s="5"/>
      <c r="D51" s="5"/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</row>
    <row r="52" spans="1:182" x14ac:dyDescent="0.25">
      <c r="A52" s="5"/>
      <c r="B52" s="5"/>
      <c r="C52" s="5"/>
      <c r="D52" s="5"/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</row>
    <row r="53" spans="1:182" x14ac:dyDescent="0.25">
      <c r="A53" s="5"/>
      <c r="B53" s="5"/>
      <c r="C53" s="5"/>
      <c r="D53" s="5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</row>
    <row r="54" spans="1:182" x14ac:dyDescent="0.25">
      <c r="A54" s="5"/>
      <c r="B54" s="5"/>
      <c r="C54" s="5"/>
      <c r="D54" s="5"/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</row>
    <row r="55" spans="1:182" x14ac:dyDescent="0.25">
      <c r="A55" s="5"/>
      <c r="B55" s="5"/>
      <c r="C55" s="5"/>
      <c r="D55" s="5"/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</row>
    <row r="56" spans="1:182" x14ac:dyDescent="0.25">
      <c r="A56" s="5"/>
      <c r="B56" s="5"/>
      <c r="C56" s="5"/>
      <c r="D56" s="5"/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</row>
    <row r="57" spans="1:182" x14ac:dyDescent="0.25">
      <c r="A57" s="5"/>
      <c r="B57" s="5"/>
      <c r="C57" s="5"/>
      <c r="D57" s="5"/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</row>
    <row r="58" spans="1:182" x14ac:dyDescent="0.25">
      <c r="A58" s="5"/>
      <c r="B58" s="5"/>
      <c r="C58" s="5"/>
      <c r="D58" s="5"/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</row>
    <row r="59" spans="1:182" x14ac:dyDescent="0.25">
      <c r="A59" s="5"/>
      <c r="B59" s="5"/>
      <c r="C59" s="5"/>
      <c r="D59" s="5"/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</row>
    <row r="60" spans="1:182" x14ac:dyDescent="0.25">
      <c r="A60" s="5"/>
      <c r="B60" s="5"/>
      <c r="C60" s="5"/>
      <c r="D60" s="5"/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</row>
    <row r="61" spans="1:182" x14ac:dyDescent="0.25">
      <c r="A61" s="5"/>
      <c r="B61" s="5"/>
      <c r="C61" s="5"/>
      <c r="D61" s="5"/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</row>
    <row r="62" spans="1:182" x14ac:dyDescent="0.25">
      <c r="A62" s="5"/>
      <c r="B62" s="5"/>
      <c r="C62" s="5"/>
      <c r="D62" s="5"/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</row>
    <row r="63" spans="1:182" x14ac:dyDescent="0.25">
      <c r="A63" s="5"/>
      <c r="B63" s="5"/>
      <c r="C63" s="5"/>
      <c r="D63" s="5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</row>
    <row r="64" spans="1:182" x14ac:dyDescent="0.25">
      <c r="A64" s="5"/>
      <c r="B64" s="5"/>
      <c r="C64" s="5"/>
      <c r="D64" s="5"/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</row>
    <row r="65" spans="1:182" x14ac:dyDescent="0.25">
      <c r="A65" s="5"/>
      <c r="B65" s="5"/>
      <c r="C65" s="5"/>
      <c r="D65" s="5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</row>
    <row r="66" spans="1:182" x14ac:dyDescent="0.25">
      <c r="A66" s="5"/>
      <c r="B66" s="5"/>
      <c r="C66" s="5"/>
      <c r="D66" s="5"/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</row>
    <row r="67" spans="1:182" x14ac:dyDescent="0.25">
      <c r="A67" s="5"/>
      <c r="B67" s="5"/>
      <c r="C67" s="5"/>
      <c r="D67" s="5"/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</row>
    <row r="68" spans="1:182" x14ac:dyDescent="0.25">
      <c r="A68" s="5"/>
      <c r="B68" s="5"/>
      <c r="C68" s="5"/>
      <c r="D68" s="5"/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</row>
    <row r="69" spans="1:182" x14ac:dyDescent="0.25">
      <c r="A69" s="5"/>
      <c r="B69" s="5"/>
      <c r="C69" s="5"/>
      <c r="D69" s="5"/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</row>
    <row r="70" spans="1:182" x14ac:dyDescent="0.25">
      <c r="A70" s="5"/>
      <c r="B70" s="5"/>
      <c r="C70" s="5"/>
      <c r="D70" s="5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</row>
    <row r="71" spans="1:182" x14ac:dyDescent="0.25">
      <c r="A71" s="5"/>
      <c r="B71" s="5"/>
      <c r="C71" s="5"/>
      <c r="D71" s="5"/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</row>
    <row r="72" spans="1:182" x14ac:dyDescent="0.25">
      <c r="A72" s="5"/>
      <c r="B72" s="5"/>
      <c r="C72" s="5"/>
      <c r="D72" s="5"/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</row>
    <row r="73" spans="1:182" x14ac:dyDescent="0.25">
      <c r="A73" s="5"/>
      <c r="B73" s="5"/>
      <c r="C73" s="5"/>
      <c r="D73" s="5"/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</row>
    <row r="74" spans="1:182" x14ac:dyDescent="0.25">
      <c r="A74" s="5"/>
      <c r="B74" s="5"/>
      <c r="C74" s="5"/>
      <c r="D74" s="5"/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</row>
    <row r="75" spans="1:182" x14ac:dyDescent="0.25">
      <c r="A75" s="5"/>
      <c r="B75" s="5"/>
      <c r="C75" s="5"/>
      <c r="D75" s="5"/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</row>
    <row r="76" spans="1:182" x14ac:dyDescent="0.25">
      <c r="A76" s="5"/>
      <c r="B76" s="5"/>
      <c r="C76" s="5"/>
      <c r="D76" s="5"/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</row>
    <row r="77" spans="1:182" x14ac:dyDescent="0.25">
      <c r="A77" s="5"/>
      <c r="B77" s="5"/>
      <c r="C77" s="5"/>
      <c r="D77" s="5"/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</row>
    <row r="78" spans="1:182" x14ac:dyDescent="0.25">
      <c r="A78" s="5"/>
      <c r="B78" s="5"/>
      <c r="C78" s="5"/>
      <c r="D78" s="5"/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</row>
    <row r="79" spans="1:182" x14ac:dyDescent="0.25">
      <c r="A79" s="5"/>
      <c r="B79" s="5"/>
      <c r="C79" s="5"/>
      <c r="D79" s="5"/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</row>
    <row r="80" spans="1:182" x14ac:dyDescent="0.25">
      <c r="A80" s="5"/>
      <c r="B80" s="5"/>
      <c r="C80" s="5"/>
      <c r="D80" s="5"/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</row>
    <row r="81" spans="1:182" x14ac:dyDescent="0.25">
      <c r="A81" s="5"/>
      <c r="B81" s="5"/>
      <c r="C81" s="5"/>
      <c r="D81" s="5"/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</row>
    <row r="82" spans="1:182" x14ac:dyDescent="0.25">
      <c r="A82" s="5"/>
      <c r="B82" s="5"/>
      <c r="C82" s="5"/>
      <c r="D82" s="5"/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</row>
    <row r="83" spans="1:182" x14ac:dyDescent="0.25">
      <c r="A83" s="5"/>
      <c r="B83" s="5"/>
      <c r="C83" s="5"/>
      <c r="D83" s="5"/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</row>
    <row r="84" spans="1:182" x14ac:dyDescent="0.25">
      <c r="A84" s="5"/>
      <c r="B84" s="5"/>
      <c r="C84" s="5"/>
      <c r="D84" s="5"/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</row>
    <row r="85" spans="1:182" x14ac:dyDescent="0.25">
      <c r="A85" s="5"/>
      <c r="B85" s="5"/>
      <c r="C85" s="5"/>
      <c r="D85" s="5"/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</row>
    <row r="86" spans="1:182" x14ac:dyDescent="0.25">
      <c r="A86" s="5"/>
      <c r="B86" s="5"/>
      <c r="C86" s="5"/>
      <c r="D86" s="5"/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</row>
    <row r="87" spans="1:182" x14ac:dyDescent="0.25">
      <c r="A87" s="5"/>
      <c r="B87" s="5"/>
      <c r="C87" s="5"/>
      <c r="D87" s="5"/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</row>
    <row r="88" spans="1:182" x14ac:dyDescent="0.25">
      <c r="A88" s="5"/>
      <c r="B88" s="5"/>
      <c r="C88" s="5"/>
      <c r="D88" s="5"/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</row>
    <row r="89" spans="1:182" x14ac:dyDescent="0.25">
      <c r="A89" s="5"/>
      <c r="B89" s="5"/>
      <c r="C89" s="5"/>
      <c r="D89" s="5"/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</row>
    <row r="90" spans="1:182" x14ac:dyDescent="0.25">
      <c r="A90" s="5"/>
      <c r="B90" s="5"/>
      <c r="C90" s="5"/>
      <c r="D90" s="5"/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</row>
    <row r="91" spans="1:182" x14ac:dyDescent="0.25">
      <c r="A91" s="5"/>
      <c r="B91" s="5"/>
      <c r="C91" s="5"/>
      <c r="D91" s="5"/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</row>
    <row r="92" spans="1:182" x14ac:dyDescent="0.25">
      <c r="A92" s="5"/>
      <c r="B92" s="5"/>
      <c r="C92" s="5"/>
      <c r="D92" s="5"/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</row>
    <row r="93" spans="1:182" x14ac:dyDescent="0.25">
      <c r="A93" s="5"/>
      <c r="B93" s="5"/>
      <c r="C93" s="5"/>
      <c r="D93" s="5"/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</row>
    <row r="94" spans="1:182" x14ac:dyDescent="0.25">
      <c r="A94" s="5"/>
      <c r="B94" s="5"/>
      <c r="C94" s="5"/>
      <c r="D94" s="5"/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</row>
    <row r="95" spans="1:182" x14ac:dyDescent="0.25">
      <c r="A95" s="5"/>
      <c r="B95" s="5"/>
      <c r="C95" s="5"/>
      <c r="D95" s="5"/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</row>
    <row r="96" spans="1:182" x14ac:dyDescent="0.25">
      <c r="A96" s="5"/>
      <c r="B96" s="5"/>
      <c r="C96" s="5"/>
      <c r="D96" s="5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</row>
    <row r="97" spans="1:182" x14ac:dyDescent="0.25">
      <c r="A97" s="5"/>
      <c r="B97" s="5"/>
      <c r="C97" s="5"/>
      <c r="D97" s="5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</row>
    <row r="98" spans="1:182" x14ac:dyDescent="0.25">
      <c r="A98" s="5"/>
      <c r="B98" s="5"/>
      <c r="C98" s="5"/>
      <c r="D98" s="5"/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</row>
    <row r="99" spans="1:182" x14ac:dyDescent="0.25">
      <c r="A99" s="5"/>
      <c r="B99" s="5"/>
      <c r="C99" s="5"/>
      <c r="D99" s="5"/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</row>
    <row r="100" spans="1:182" x14ac:dyDescent="0.25">
      <c r="A100" s="5"/>
      <c r="B100" s="5"/>
      <c r="C100" s="5"/>
      <c r="D100" s="5"/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</row>
    <row r="101" spans="1:182" x14ac:dyDescent="0.25">
      <c r="A101" s="5"/>
      <c r="B101" s="5"/>
      <c r="C101" s="5"/>
      <c r="D101" s="5"/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</row>
    <row r="102" spans="1:182" x14ac:dyDescent="0.25">
      <c r="A102" s="5"/>
      <c r="B102" s="5"/>
      <c r="C102" s="5"/>
      <c r="D102" s="5"/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</row>
    <row r="103" spans="1:182" x14ac:dyDescent="0.25">
      <c r="A103" s="5"/>
      <c r="B103" s="5"/>
      <c r="C103" s="5"/>
      <c r="D103" s="5"/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</row>
    <row r="104" spans="1:182" x14ac:dyDescent="0.25">
      <c r="A104" s="5"/>
      <c r="B104" s="5"/>
      <c r="C104" s="5"/>
      <c r="D104" s="5"/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</row>
    <row r="105" spans="1:182" x14ac:dyDescent="0.25">
      <c r="A105" s="5"/>
      <c r="B105" s="5"/>
      <c r="C105" s="5"/>
      <c r="D105" s="5"/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</row>
    <row r="106" spans="1:182" x14ac:dyDescent="0.25">
      <c r="A106" s="5"/>
      <c r="B106" s="5"/>
      <c r="C106" s="5"/>
      <c r="D106" s="5"/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</row>
    <row r="107" spans="1:182" x14ac:dyDescent="0.25">
      <c r="A107" s="5"/>
      <c r="B107" s="5"/>
      <c r="C107" s="5"/>
      <c r="D107" s="5"/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</row>
    <row r="108" spans="1:182" x14ac:dyDescent="0.25">
      <c r="A108" s="5"/>
      <c r="B108" s="5"/>
      <c r="C108" s="5"/>
      <c r="D108" s="5"/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</row>
    <row r="109" spans="1:182" x14ac:dyDescent="0.25">
      <c r="A109" s="5"/>
      <c r="B109" s="5"/>
      <c r="C109" s="5"/>
      <c r="D109" s="5"/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</row>
    <row r="110" spans="1:182" x14ac:dyDescent="0.25">
      <c r="A110" s="5"/>
      <c r="B110" s="5"/>
      <c r="C110" s="5"/>
      <c r="D110" s="5"/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</row>
    <row r="111" spans="1:182" x14ac:dyDescent="0.25">
      <c r="A111" s="5"/>
      <c r="B111" s="5"/>
      <c r="C111" s="5"/>
      <c r="D111" s="5"/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</row>
    <row r="112" spans="1:182" x14ac:dyDescent="0.25">
      <c r="A112" s="5"/>
      <c r="B112" s="5"/>
      <c r="C112" s="5"/>
      <c r="D112" s="5"/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</row>
    <row r="113" spans="1:182" x14ac:dyDescent="0.25">
      <c r="A113" s="5"/>
      <c r="B113" s="5"/>
      <c r="C113" s="5"/>
      <c r="D113" s="5"/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</row>
    <row r="114" spans="1:182" x14ac:dyDescent="0.25">
      <c r="A114" s="5"/>
      <c r="B114" s="5"/>
      <c r="C114" s="5"/>
      <c r="D114" s="5"/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</row>
    <row r="115" spans="1:182" x14ac:dyDescent="0.25">
      <c r="A115" s="5"/>
      <c r="B115" s="5"/>
      <c r="C115" s="5"/>
      <c r="D115" s="5"/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</row>
    <row r="116" spans="1:182" x14ac:dyDescent="0.25">
      <c r="A116" s="5"/>
      <c r="B116" s="5"/>
      <c r="C116" s="5"/>
      <c r="D116" s="5"/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</row>
    <row r="117" spans="1:182" x14ac:dyDescent="0.25">
      <c r="A117" s="5"/>
      <c r="B117" s="5"/>
      <c r="C117" s="5"/>
      <c r="D117" s="5"/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</row>
    <row r="118" spans="1:182" x14ac:dyDescent="0.25">
      <c r="A118" s="5"/>
      <c r="B118" s="5"/>
      <c r="C118" s="5"/>
      <c r="D118" s="5"/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</row>
    <row r="119" spans="1:182" x14ac:dyDescent="0.25">
      <c r="A119" s="5"/>
      <c r="B119" s="5"/>
      <c r="C119" s="5"/>
      <c r="D119" s="5"/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</row>
    <row r="120" spans="1:182" x14ac:dyDescent="0.25">
      <c r="A120" s="5"/>
      <c r="B120" s="5"/>
      <c r="C120" s="5"/>
      <c r="D120" s="5"/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</row>
    <row r="121" spans="1:182" x14ac:dyDescent="0.25">
      <c r="A121" s="5"/>
      <c r="B121" s="5"/>
      <c r="C121" s="5"/>
      <c r="D121" s="5"/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</row>
    <row r="122" spans="1:182" x14ac:dyDescent="0.25">
      <c r="A122" s="5"/>
      <c r="B122" s="5"/>
      <c r="C122" s="5"/>
      <c r="D122" s="5"/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</row>
    <row r="123" spans="1:182" x14ac:dyDescent="0.25">
      <c r="A123" s="5"/>
      <c r="B123" s="5"/>
      <c r="C123" s="5"/>
      <c r="D123" s="5"/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</row>
    <row r="124" spans="1:182" x14ac:dyDescent="0.25">
      <c r="A124" s="5"/>
      <c r="B124" s="5"/>
      <c r="C124" s="5"/>
      <c r="D124" s="5"/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</row>
    <row r="125" spans="1:182" x14ac:dyDescent="0.25">
      <c r="A125" s="5"/>
      <c r="B125" s="5"/>
      <c r="C125" s="5"/>
      <c r="D125" s="5"/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</row>
    <row r="126" spans="1:182" x14ac:dyDescent="0.25">
      <c r="A126" s="5"/>
      <c r="B126" s="5"/>
      <c r="C126" s="5"/>
      <c r="D126" s="5"/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</row>
    <row r="127" spans="1:182" x14ac:dyDescent="0.25">
      <c r="A127" s="5"/>
      <c r="B127" s="5"/>
      <c r="C127" s="5"/>
      <c r="D127" s="5"/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</row>
    <row r="128" spans="1:182" x14ac:dyDescent="0.25">
      <c r="A128" s="5"/>
      <c r="B128" s="5"/>
      <c r="C128" s="5"/>
      <c r="D128" s="5"/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</row>
    <row r="129" spans="1:182" x14ac:dyDescent="0.25">
      <c r="A129" s="5"/>
      <c r="B129" s="5"/>
      <c r="C129" s="5"/>
      <c r="D129" s="5"/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</row>
    <row r="130" spans="1:182" x14ac:dyDescent="0.25">
      <c r="A130" s="5"/>
      <c r="B130" s="5"/>
      <c r="C130" s="5"/>
      <c r="D130" s="5"/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</row>
    <row r="131" spans="1:182" x14ac:dyDescent="0.25">
      <c r="A131" s="5"/>
      <c r="B131" s="5"/>
      <c r="C131" s="5"/>
      <c r="D131" s="5"/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</row>
    <row r="132" spans="1:182" x14ac:dyDescent="0.25">
      <c r="A132" s="5"/>
      <c r="B132" s="5"/>
      <c r="C132" s="5"/>
      <c r="D132" s="5"/>
      <c r="E132" s="9"/>
      <c r="F132" s="9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</row>
    <row r="133" spans="1:182" x14ac:dyDescent="0.25">
      <c r="A133" s="5"/>
      <c r="B133" s="5"/>
      <c r="C133" s="5"/>
      <c r="D133" s="5"/>
      <c r="E133" s="9"/>
      <c r="F133" s="9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</row>
    <row r="134" spans="1:182" x14ac:dyDescent="0.25">
      <c r="A134" s="5"/>
      <c r="B134" s="5"/>
      <c r="C134" s="5"/>
      <c r="D134" s="5"/>
      <c r="E134" s="9"/>
      <c r="F134" s="9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</row>
    <row r="135" spans="1:182" x14ac:dyDescent="0.25">
      <c r="A135" s="5"/>
      <c r="B135" s="5"/>
      <c r="C135" s="5"/>
      <c r="D135" s="5"/>
      <c r="E135" s="9"/>
      <c r="F135" s="9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</row>
    <row r="136" spans="1:182" x14ac:dyDescent="0.25">
      <c r="A136" s="5"/>
      <c r="B136" s="5"/>
      <c r="C136" s="5"/>
      <c r="D136" s="5"/>
      <c r="E136" s="9"/>
      <c r="F136" s="9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</row>
    <row r="137" spans="1:182" x14ac:dyDescent="0.25">
      <c r="A137" s="5"/>
      <c r="B137" s="5"/>
      <c r="C137" s="5"/>
      <c r="D137" s="5"/>
      <c r="E137" s="9"/>
      <c r="F137" s="9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</row>
    <row r="138" spans="1:182" x14ac:dyDescent="0.25">
      <c r="A138" s="5"/>
      <c r="B138" s="5"/>
      <c r="C138" s="5"/>
      <c r="D138" s="5"/>
      <c r="E138" s="9"/>
      <c r="F138" s="9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</row>
    <row r="139" spans="1:182" x14ac:dyDescent="0.25">
      <c r="A139" s="5"/>
      <c r="B139" s="5"/>
      <c r="C139" s="5"/>
      <c r="D139" s="5"/>
      <c r="E139" s="9"/>
      <c r="F139" s="9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</row>
    <row r="140" spans="1:182" x14ac:dyDescent="0.25">
      <c r="A140" s="5"/>
      <c r="B140" s="5"/>
      <c r="C140" s="5"/>
      <c r="D140" s="5"/>
      <c r="E140" s="9"/>
      <c r="F140" s="9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</row>
    <row r="141" spans="1:182" x14ac:dyDescent="0.25">
      <c r="A141" s="5"/>
      <c r="B141" s="5"/>
      <c r="C141" s="5"/>
      <c r="D141" s="5"/>
      <c r="E141" s="9"/>
      <c r="F141" s="9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</row>
    <row r="142" spans="1:182" x14ac:dyDescent="0.25">
      <c r="A142" s="5"/>
      <c r="B142" s="5"/>
      <c r="C142" s="5"/>
      <c r="D142" s="5"/>
      <c r="E142" s="9"/>
      <c r="F142" s="9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</row>
    <row r="143" spans="1:182" x14ac:dyDescent="0.25">
      <c r="A143" s="5"/>
      <c r="B143" s="5"/>
      <c r="C143" s="5"/>
      <c r="D143" s="5"/>
      <c r="E143" s="9"/>
      <c r="F143" s="9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</row>
    <row r="144" spans="1:182" x14ac:dyDescent="0.25">
      <c r="A144" s="5"/>
      <c r="B144" s="5"/>
      <c r="C144" s="5"/>
      <c r="D144" s="5"/>
      <c r="E144" s="9"/>
      <c r="F144" s="9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</row>
    <row r="145" spans="1:182" x14ac:dyDescent="0.25">
      <c r="A145" s="5"/>
      <c r="B145" s="5"/>
      <c r="C145" s="5"/>
      <c r="D145" s="5"/>
      <c r="E145" s="9"/>
      <c r="F145" s="9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</row>
    <row r="146" spans="1:182" x14ac:dyDescent="0.25">
      <c r="A146" s="5"/>
      <c r="B146" s="5"/>
      <c r="C146" s="5"/>
      <c r="D146" s="5"/>
      <c r="E146" s="9"/>
      <c r="F146" s="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</row>
    <row r="147" spans="1:182" x14ac:dyDescent="0.25">
      <c r="A147" s="5"/>
      <c r="B147" s="5"/>
      <c r="C147" s="5"/>
      <c r="D147" s="5"/>
      <c r="E147" s="9"/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</row>
    <row r="148" spans="1:182" x14ac:dyDescent="0.25">
      <c r="A148" s="5"/>
      <c r="B148" s="5"/>
      <c r="C148" s="5"/>
      <c r="D148" s="5"/>
      <c r="E148" s="9"/>
      <c r="F148" s="9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</row>
    <row r="149" spans="1:182" x14ac:dyDescent="0.25">
      <c r="A149" s="5"/>
      <c r="B149" s="5"/>
      <c r="C149" s="5"/>
      <c r="D149" s="5"/>
      <c r="E149" s="9"/>
      <c r="F149" s="9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</row>
    <row r="150" spans="1:182" x14ac:dyDescent="0.25">
      <c r="A150" s="5"/>
      <c r="B150" s="5"/>
      <c r="C150" s="5"/>
      <c r="D150" s="5"/>
      <c r="E150" s="9"/>
      <c r="F150" s="9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</row>
    <row r="151" spans="1:182" x14ac:dyDescent="0.25">
      <c r="A151" s="5"/>
      <c r="B151" s="5"/>
      <c r="C151" s="5"/>
      <c r="D151" s="5"/>
      <c r="E151" s="9"/>
      <c r="F151" s="9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</row>
    <row r="152" spans="1:182" x14ac:dyDescent="0.25">
      <c r="A152" s="5"/>
      <c r="B152" s="5"/>
      <c r="C152" s="5"/>
      <c r="D152" s="5"/>
      <c r="E152" s="9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</row>
    <row r="153" spans="1:182" x14ac:dyDescent="0.25">
      <c r="A153" s="5"/>
      <c r="B153" s="5"/>
      <c r="C153" s="5"/>
      <c r="D153" s="5"/>
      <c r="E153" s="9"/>
      <c r="F153" s="9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</row>
    <row r="154" spans="1:182" x14ac:dyDescent="0.25">
      <c r="A154" s="5"/>
      <c r="B154" s="5"/>
      <c r="C154" s="5"/>
      <c r="D154" s="5"/>
      <c r="E154" s="9"/>
      <c r="F154" s="9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</row>
    <row r="155" spans="1:182" x14ac:dyDescent="0.25">
      <c r="A155" s="5"/>
      <c r="B155" s="5"/>
      <c r="C155" s="5"/>
      <c r="D155" s="5"/>
      <c r="E155" s="9"/>
      <c r="F155" s="9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</row>
    <row r="156" spans="1:182" x14ac:dyDescent="0.25">
      <c r="A156" s="5"/>
      <c r="B156" s="5"/>
      <c r="C156" s="5"/>
      <c r="D156" s="5"/>
      <c r="E156" s="9"/>
      <c r="F156" s="9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</row>
    <row r="157" spans="1:182" x14ac:dyDescent="0.25">
      <c r="A157" s="5"/>
      <c r="B157" s="5"/>
      <c r="C157" s="5"/>
      <c r="D157" s="5"/>
      <c r="E157" s="9"/>
      <c r="F157" s="9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</row>
    <row r="158" spans="1:182" x14ac:dyDescent="0.25">
      <c r="A158" s="5"/>
      <c r="B158" s="5"/>
      <c r="C158" s="5"/>
      <c r="D158" s="5"/>
      <c r="E158" s="9"/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</row>
    <row r="159" spans="1:182" x14ac:dyDescent="0.25">
      <c r="A159" s="5"/>
      <c r="B159" s="5"/>
      <c r="C159" s="5"/>
      <c r="D159" s="5"/>
      <c r="E159" s="9"/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</row>
    <row r="160" spans="1:182" x14ac:dyDescent="0.25">
      <c r="A160" s="5"/>
      <c r="B160" s="5"/>
      <c r="C160" s="5"/>
      <c r="D160" s="5"/>
      <c r="E160" s="9"/>
      <c r="F160" s="9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</row>
    <row r="161" spans="1:182" x14ac:dyDescent="0.25">
      <c r="A161" s="5"/>
      <c r="B161" s="5"/>
      <c r="C161" s="5"/>
      <c r="D161" s="5"/>
      <c r="E161" s="9"/>
      <c r="F161" s="9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</row>
    <row r="162" spans="1:182" x14ac:dyDescent="0.25">
      <c r="A162" s="5"/>
      <c r="B162" s="5"/>
      <c r="C162" s="5"/>
      <c r="D162" s="5"/>
      <c r="E162" s="9"/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</row>
    <row r="163" spans="1:182" x14ac:dyDescent="0.25">
      <c r="A163" s="5"/>
      <c r="B163" s="5"/>
      <c r="C163" s="5"/>
      <c r="D163" s="5"/>
      <c r="E163" s="9"/>
      <c r="F163" s="9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</row>
    <row r="164" spans="1:182" x14ac:dyDescent="0.25">
      <c r="A164" s="5"/>
      <c r="B164" s="5"/>
      <c r="C164" s="5"/>
      <c r="D164" s="5"/>
      <c r="E164" s="9"/>
      <c r="F164" s="9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</row>
    <row r="165" spans="1:182" x14ac:dyDescent="0.25">
      <c r="A165" s="5"/>
      <c r="B165" s="5"/>
      <c r="C165" s="5"/>
      <c r="D165" s="5"/>
      <c r="E165" s="9"/>
      <c r="F165" s="9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</row>
    <row r="166" spans="1:182" x14ac:dyDescent="0.25">
      <c r="A166" s="5"/>
      <c r="B166" s="5"/>
      <c r="C166" s="5"/>
      <c r="D166" s="5"/>
      <c r="E166" s="9"/>
      <c r="F166" s="9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</row>
    <row r="167" spans="1:182" x14ac:dyDescent="0.25">
      <c r="A167" s="5"/>
      <c r="B167" s="5"/>
      <c r="C167" s="5"/>
      <c r="D167" s="5"/>
      <c r="E167" s="9"/>
      <c r="F167" s="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</row>
    <row r="168" spans="1:182" x14ac:dyDescent="0.25">
      <c r="A168" s="5"/>
      <c r="B168" s="5"/>
      <c r="C168" s="5"/>
      <c r="D168" s="5"/>
      <c r="E168" s="9"/>
      <c r="F168" s="9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</row>
    <row r="169" spans="1:182" x14ac:dyDescent="0.25">
      <c r="A169" s="5"/>
      <c r="B169" s="5"/>
      <c r="C169" s="5"/>
      <c r="D169" s="5"/>
      <c r="E169" s="9"/>
      <c r="F169" s="9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</row>
    <row r="170" spans="1:182" x14ac:dyDescent="0.25">
      <c r="A170" s="5"/>
      <c r="B170" s="5"/>
      <c r="C170" s="5"/>
      <c r="D170" s="5"/>
      <c r="E170" s="9"/>
      <c r="F170" s="9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</row>
    <row r="171" spans="1:182" x14ac:dyDescent="0.25">
      <c r="A171" s="5"/>
      <c r="B171" s="5"/>
      <c r="C171" s="5"/>
      <c r="D171" s="5"/>
      <c r="E171" s="9"/>
      <c r="F171" s="9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</row>
    <row r="172" spans="1:182" x14ac:dyDescent="0.25">
      <c r="A172" s="5"/>
      <c r="B172" s="5"/>
      <c r="C172" s="5"/>
      <c r="D172" s="5"/>
      <c r="E172" s="9"/>
      <c r="F172" s="9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</row>
    <row r="173" spans="1:182" x14ac:dyDescent="0.25">
      <c r="A173" s="5"/>
      <c r="B173" s="5"/>
      <c r="C173" s="5"/>
      <c r="D173" s="5"/>
      <c r="E173" s="9"/>
      <c r="F173" s="9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</row>
    <row r="174" spans="1:182" x14ac:dyDescent="0.25">
      <c r="A174" s="5"/>
      <c r="B174" s="5"/>
      <c r="C174" s="5"/>
      <c r="D174" s="5"/>
      <c r="E174" s="9"/>
      <c r="F174" s="9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</row>
    <row r="175" spans="1:182" x14ac:dyDescent="0.25">
      <c r="A175" s="5"/>
      <c r="B175" s="5"/>
      <c r="C175" s="5"/>
      <c r="D175" s="5"/>
      <c r="E175" s="9"/>
      <c r="F175" s="9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</row>
    <row r="176" spans="1:182" x14ac:dyDescent="0.25">
      <c r="A176" s="5"/>
      <c r="B176" s="5"/>
      <c r="C176" s="5"/>
      <c r="D176" s="5"/>
      <c r="E176" s="9"/>
      <c r="F176" s="9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</row>
    <row r="177" spans="1:182" x14ac:dyDescent="0.25">
      <c r="A177" s="5"/>
      <c r="B177" s="5"/>
      <c r="C177" s="5"/>
      <c r="D177" s="5"/>
      <c r="E177" s="9"/>
      <c r="F177" s="9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</row>
    <row r="178" spans="1:182" x14ac:dyDescent="0.25">
      <c r="A178" s="5"/>
      <c r="B178" s="5"/>
      <c r="C178" s="5"/>
      <c r="D178" s="5"/>
      <c r="E178" s="9"/>
      <c r="F178" s="9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</row>
    <row r="179" spans="1:182" x14ac:dyDescent="0.25">
      <c r="A179" s="5"/>
      <c r="B179" s="5"/>
      <c r="C179" s="5"/>
      <c r="D179" s="5"/>
      <c r="E179" s="9"/>
      <c r="F179" s="9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</row>
    <row r="180" spans="1:182" x14ac:dyDescent="0.25">
      <c r="A180" s="5"/>
      <c r="B180" s="5"/>
      <c r="C180" s="5"/>
      <c r="D180" s="5"/>
      <c r="E180" s="9"/>
      <c r="F180" s="9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</row>
    <row r="181" spans="1:182" x14ac:dyDescent="0.25">
      <c r="A181" s="5"/>
      <c r="B181" s="5"/>
      <c r="C181" s="5"/>
      <c r="D181" s="5"/>
      <c r="E181" s="9"/>
      <c r="F181" s="9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</row>
    <row r="182" spans="1:182" x14ac:dyDescent="0.25">
      <c r="A182" s="5"/>
      <c r="B182" s="5"/>
      <c r="C182" s="5"/>
      <c r="D182" s="5"/>
      <c r="E182" s="9"/>
      <c r="F182" s="9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</row>
    <row r="183" spans="1:182" x14ac:dyDescent="0.25">
      <c r="A183" s="5"/>
      <c r="B183" s="5"/>
      <c r="C183" s="5"/>
      <c r="D183" s="5"/>
      <c r="E183" s="9"/>
      <c r="F183" s="9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</row>
    <row r="184" spans="1:182" x14ac:dyDescent="0.25">
      <c r="A184" s="5"/>
      <c r="B184" s="5"/>
      <c r="C184" s="5"/>
      <c r="D184" s="5"/>
      <c r="E184" s="9"/>
      <c r="F184" s="9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</row>
    <row r="185" spans="1:182" x14ac:dyDescent="0.25">
      <c r="A185" s="5"/>
      <c r="B185" s="5"/>
      <c r="C185" s="5"/>
      <c r="D185" s="5"/>
      <c r="E185" s="9"/>
      <c r="F185" s="9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</row>
    <row r="186" spans="1:182" x14ac:dyDescent="0.25">
      <c r="A186" s="5"/>
      <c r="B186" s="5"/>
      <c r="C186" s="5"/>
      <c r="D186" s="5"/>
      <c r="E186" s="9"/>
      <c r="F186" s="9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</row>
    <row r="187" spans="1:182" x14ac:dyDescent="0.25">
      <c r="A187" s="5"/>
      <c r="B187" s="5"/>
      <c r="C187" s="5"/>
      <c r="D187" s="5"/>
      <c r="E187" s="9"/>
      <c r="F187" s="9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</row>
    <row r="188" spans="1:182" x14ac:dyDescent="0.25">
      <c r="A188" s="5"/>
      <c r="B188" s="5"/>
      <c r="C188" s="5"/>
      <c r="D188" s="5"/>
      <c r="E188" s="9"/>
      <c r="F188" s="9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</row>
    <row r="189" spans="1:182" x14ac:dyDescent="0.25">
      <c r="A189" s="5"/>
      <c r="B189" s="5"/>
      <c r="C189" s="5"/>
      <c r="D189" s="5"/>
      <c r="E189" s="9"/>
      <c r="F189" s="9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</row>
    <row r="190" spans="1:182" x14ac:dyDescent="0.25">
      <c r="A190" s="5"/>
      <c r="B190" s="5"/>
      <c r="C190" s="5"/>
      <c r="D190" s="5"/>
      <c r="E190" s="9"/>
      <c r="F190" s="9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</row>
    <row r="191" spans="1:182" x14ac:dyDescent="0.25">
      <c r="A191" s="5"/>
      <c r="B191" s="5"/>
      <c r="C191" s="5"/>
      <c r="D191" s="5"/>
      <c r="E191" s="9"/>
      <c r="F191" s="9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</row>
    <row r="192" spans="1:182" x14ac:dyDescent="0.25">
      <c r="A192" s="5"/>
      <c r="B192" s="5"/>
      <c r="C192" s="5"/>
      <c r="D192" s="5"/>
      <c r="E192" s="9"/>
      <c r="F192" s="9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</row>
    <row r="193" spans="1:182" x14ac:dyDescent="0.25">
      <c r="A193" s="5"/>
      <c r="B193" s="5"/>
      <c r="C193" s="5"/>
      <c r="D193" s="5"/>
      <c r="E193" s="9"/>
      <c r="F193" s="9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</row>
    <row r="194" spans="1:182" x14ac:dyDescent="0.25">
      <c r="A194" s="5"/>
      <c r="B194" s="5"/>
      <c r="C194" s="5"/>
      <c r="D194" s="5"/>
      <c r="E194" s="9"/>
      <c r="F194" s="9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</row>
    <row r="195" spans="1:182" x14ac:dyDescent="0.25">
      <c r="A195" s="5"/>
      <c r="B195" s="5"/>
      <c r="C195" s="5"/>
      <c r="D195" s="5"/>
      <c r="E195" s="9"/>
      <c r="F195" s="9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</row>
    <row r="196" spans="1:182" x14ac:dyDescent="0.25">
      <c r="A196" s="5"/>
      <c r="B196" s="5"/>
      <c r="C196" s="5"/>
      <c r="D196" s="5"/>
      <c r="E196" s="9"/>
      <c r="F196" s="9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</row>
    <row r="197" spans="1:182" x14ac:dyDescent="0.25">
      <c r="A197" s="5"/>
      <c r="B197" s="5"/>
      <c r="C197" s="5"/>
      <c r="D197" s="5"/>
      <c r="E197" s="9"/>
      <c r="F197" s="9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</row>
    <row r="198" spans="1:182" x14ac:dyDescent="0.25">
      <c r="A198" s="5"/>
      <c r="B198" s="5"/>
      <c r="C198" s="5"/>
      <c r="D198" s="5"/>
      <c r="E198" s="9"/>
      <c r="F198" s="9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</row>
    <row r="199" spans="1:182" x14ac:dyDescent="0.25">
      <c r="A199" s="5"/>
      <c r="B199" s="5"/>
      <c r="C199" s="5"/>
      <c r="D199" s="5"/>
      <c r="E199" s="9"/>
      <c r="F199" s="9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</row>
    <row r="200" spans="1:182" x14ac:dyDescent="0.25">
      <c r="A200" s="5"/>
      <c r="B200" s="5"/>
      <c r="C200" s="5"/>
      <c r="D200" s="5"/>
      <c r="E200" s="9"/>
      <c r="F200" s="9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</row>
    <row r="201" spans="1:182" x14ac:dyDescent="0.25">
      <c r="A201" s="5"/>
      <c r="B201" s="5"/>
      <c r="C201" s="5"/>
      <c r="D201" s="5"/>
      <c r="E201" s="9"/>
      <c r="F201" s="9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</row>
    <row r="202" spans="1:182" x14ac:dyDescent="0.25">
      <c r="A202" s="5"/>
      <c r="B202" s="5"/>
      <c r="C202" s="5"/>
      <c r="D202" s="5"/>
      <c r="E202" s="9"/>
      <c r="F202" s="9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</row>
    <row r="203" spans="1:182" x14ac:dyDescent="0.25">
      <c r="A203" s="5"/>
      <c r="B203" s="5"/>
      <c r="C203" s="5"/>
      <c r="D203" s="5"/>
      <c r="E203" s="9"/>
      <c r="F203" s="9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</row>
    <row r="204" spans="1:182" x14ac:dyDescent="0.25">
      <c r="A204" s="5"/>
      <c r="B204" s="5"/>
      <c r="C204" s="5"/>
      <c r="D204" s="5"/>
      <c r="E204" s="9"/>
      <c r="F204" s="9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</row>
    <row r="205" spans="1:182" x14ac:dyDescent="0.25">
      <c r="A205" s="5"/>
      <c r="B205" s="5"/>
      <c r="C205" s="5"/>
      <c r="D205" s="5"/>
      <c r="E205" s="9"/>
      <c r="F205" s="9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</row>
    <row r="206" spans="1:182" x14ac:dyDescent="0.25">
      <c r="A206" s="5"/>
      <c r="B206" s="5"/>
      <c r="C206" s="5"/>
      <c r="D206" s="5"/>
      <c r="E206" s="9"/>
      <c r="F206" s="9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</row>
    <row r="207" spans="1:182" x14ac:dyDescent="0.25">
      <c r="A207" s="5"/>
      <c r="B207" s="5"/>
      <c r="C207" s="5"/>
      <c r="D207" s="5"/>
      <c r="E207" s="9"/>
      <c r="F207" s="9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</row>
    <row r="208" spans="1:182" x14ac:dyDescent="0.25">
      <c r="A208" s="5"/>
      <c r="B208" s="5"/>
      <c r="C208" s="5"/>
      <c r="D208" s="5"/>
      <c r="E208" s="9"/>
      <c r="F208" s="9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</row>
    <row r="209" spans="1:182" x14ac:dyDescent="0.25">
      <c r="A209" s="5"/>
      <c r="B209" s="5"/>
      <c r="C209" s="5"/>
      <c r="D209" s="5"/>
      <c r="E209" s="9"/>
      <c r="F209" s="9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</row>
    <row r="210" spans="1:182" x14ac:dyDescent="0.25">
      <c r="A210" s="5"/>
      <c r="B210" s="5"/>
      <c r="C210" s="5"/>
      <c r="D210" s="5"/>
      <c r="E210" s="9"/>
      <c r="F210" s="9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</row>
    <row r="211" spans="1:182" x14ac:dyDescent="0.25">
      <c r="A211" s="5"/>
      <c r="B211" s="5"/>
      <c r="C211" s="5"/>
      <c r="D211" s="5"/>
      <c r="E211" s="9"/>
      <c r="F211" s="9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</row>
    <row r="212" spans="1:182" x14ac:dyDescent="0.25">
      <c r="A212" s="5"/>
      <c r="B212" s="5"/>
      <c r="C212" s="5"/>
      <c r="D212" s="5"/>
      <c r="E212" s="9"/>
      <c r="F212" s="9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</row>
    <row r="213" spans="1:182" x14ac:dyDescent="0.25">
      <c r="A213" s="5"/>
      <c r="B213" s="5"/>
      <c r="C213" s="5"/>
      <c r="D213" s="5"/>
      <c r="E213" s="9"/>
      <c r="F213" s="9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</row>
    <row r="214" spans="1:182" x14ac:dyDescent="0.25">
      <c r="A214" s="5"/>
      <c r="B214" s="5"/>
      <c r="C214" s="5"/>
      <c r="D214" s="5"/>
      <c r="E214" s="9"/>
      <c r="F214" s="9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</row>
    <row r="215" spans="1:182" x14ac:dyDescent="0.25">
      <c r="A215" s="5"/>
      <c r="B215" s="5"/>
      <c r="C215" s="5"/>
      <c r="D215" s="5"/>
      <c r="E215" s="9"/>
      <c r="F215" s="9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</row>
    <row r="216" spans="1:182" x14ac:dyDescent="0.25">
      <c r="A216" s="5"/>
      <c r="B216" s="5"/>
      <c r="C216" s="5"/>
      <c r="D216" s="5"/>
      <c r="E216" s="9"/>
      <c r="F216" s="9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</row>
    <row r="217" spans="1:182" x14ac:dyDescent="0.25">
      <c r="A217" s="5"/>
      <c r="B217" s="5"/>
      <c r="C217" s="5"/>
      <c r="D217" s="5"/>
      <c r="E217" s="9"/>
      <c r="F217" s="9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</row>
    <row r="218" spans="1:182" x14ac:dyDescent="0.25">
      <c r="A218" s="5"/>
      <c r="B218" s="5"/>
      <c r="C218" s="5"/>
      <c r="D218" s="5"/>
      <c r="E218" s="9"/>
      <c r="F218" s="9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</row>
    <row r="219" spans="1:182" x14ac:dyDescent="0.25">
      <c r="A219" s="5"/>
      <c r="B219" s="5"/>
      <c r="C219" s="5"/>
      <c r="D219" s="5"/>
      <c r="E219" s="9"/>
      <c r="F219" s="9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</row>
    <row r="220" spans="1:182" x14ac:dyDescent="0.25">
      <c r="A220" s="5"/>
      <c r="B220" s="5"/>
      <c r="C220" s="5"/>
      <c r="D220" s="5"/>
      <c r="E220" s="9"/>
      <c r="F220" s="9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</row>
    <row r="221" spans="1:182" x14ac:dyDescent="0.25">
      <c r="A221" s="5"/>
      <c r="B221" s="5"/>
      <c r="C221" s="5"/>
      <c r="D221" s="5"/>
      <c r="E221" s="9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</row>
    <row r="222" spans="1:182" x14ac:dyDescent="0.25">
      <c r="A222" s="5"/>
      <c r="B222" s="5"/>
      <c r="C222" s="5"/>
      <c r="D222" s="5"/>
      <c r="E222" s="9"/>
      <c r="F222" s="9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</row>
    <row r="223" spans="1:182" x14ac:dyDescent="0.25">
      <c r="A223" s="5"/>
      <c r="B223" s="5"/>
      <c r="C223" s="5"/>
      <c r="D223" s="5"/>
      <c r="E223" s="9"/>
      <c r="F223" s="9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</row>
    <row r="224" spans="1:182" x14ac:dyDescent="0.25">
      <c r="A224" s="5"/>
      <c r="B224" s="5"/>
      <c r="C224" s="5"/>
      <c r="D224" s="5"/>
      <c r="E224" s="9"/>
      <c r="F224" s="9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</row>
    <row r="225" spans="1:182" x14ac:dyDescent="0.25">
      <c r="A225" s="5"/>
      <c r="B225" s="5"/>
      <c r="C225" s="5"/>
      <c r="D225" s="5"/>
      <c r="E225" s="9"/>
      <c r="F225" s="9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</row>
    <row r="226" spans="1:182" x14ac:dyDescent="0.25">
      <c r="A226" s="5"/>
      <c r="B226" s="5"/>
      <c r="C226" s="5"/>
      <c r="D226" s="5"/>
      <c r="E226" s="9"/>
      <c r="F226" s="9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</row>
    <row r="227" spans="1:182" x14ac:dyDescent="0.25">
      <c r="A227" s="5"/>
      <c r="B227" s="5"/>
      <c r="C227" s="5"/>
      <c r="D227" s="5"/>
      <c r="E227" s="9"/>
      <c r="F227" s="9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</row>
    <row r="228" spans="1:182" x14ac:dyDescent="0.25">
      <c r="A228" s="5"/>
      <c r="B228" s="5"/>
      <c r="C228" s="5"/>
      <c r="D228" s="5"/>
      <c r="E228" s="9"/>
      <c r="F228" s="9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</row>
    <row r="229" spans="1:182" x14ac:dyDescent="0.25">
      <c r="A229" s="5"/>
      <c r="B229" s="5"/>
      <c r="C229" s="5"/>
      <c r="D229" s="5"/>
      <c r="E229" s="9"/>
      <c r="F229" s="9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</row>
    <row r="230" spans="1:182" x14ac:dyDescent="0.25">
      <c r="A230" s="5"/>
      <c r="B230" s="5"/>
      <c r="C230" s="5"/>
      <c r="D230" s="5"/>
      <c r="E230" s="9"/>
      <c r="F230" s="9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</row>
    <row r="231" spans="1:182" x14ac:dyDescent="0.25">
      <c r="A231" s="5"/>
      <c r="B231" s="5"/>
      <c r="C231" s="5"/>
      <c r="D231" s="5"/>
      <c r="E231" s="9"/>
      <c r="F231" s="9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</row>
    <row r="232" spans="1:182" x14ac:dyDescent="0.25">
      <c r="A232" s="5"/>
      <c r="B232" s="5"/>
      <c r="C232" s="5"/>
      <c r="D232" s="5"/>
      <c r="E232" s="9"/>
      <c r="F232" s="9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</row>
    <row r="233" spans="1:182" x14ac:dyDescent="0.25">
      <c r="A233" s="5"/>
      <c r="B233" s="5"/>
      <c r="C233" s="5"/>
      <c r="D233" s="5"/>
      <c r="E233" s="9"/>
      <c r="F233" s="9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</row>
    <row r="234" spans="1:182" x14ac:dyDescent="0.25">
      <c r="A234" s="5"/>
      <c r="B234" s="5"/>
      <c r="C234" s="5"/>
      <c r="D234" s="5"/>
      <c r="E234" s="9"/>
      <c r="F234" s="9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</row>
    <row r="235" spans="1:182" x14ac:dyDescent="0.25">
      <c r="A235" s="5"/>
      <c r="B235" s="5"/>
      <c r="C235" s="5"/>
      <c r="D235" s="5"/>
      <c r="E235" s="9"/>
      <c r="F235" s="9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</row>
    <row r="236" spans="1:182" x14ac:dyDescent="0.25">
      <c r="A236" s="5"/>
      <c r="B236" s="5"/>
      <c r="C236" s="5"/>
      <c r="D236" s="5"/>
      <c r="E236" s="9"/>
      <c r="F236" s="9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</row>
    <row r="237" spans="1:182" x14ac:dyDescent="0.25">
      <c r="A237" s="5"/>
      <c r="B237" s="5"/>
      <c r="C237" s="5"/>
      <c r="D237" s="5"/>
      <c r="E237" s="9"/>
      <c r="F237" s="9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</row>
    <row r="238" spans="1:182" x14ac:dyDescent="0.25">
      <c r="A238" s="5"/>
      <c r="B238" s="5"/>
      <c r="C238" s="5"/>
      <c r="D238" s="5"/>
      <c r="E238" s="9"/>
      <c r="F238" s="9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</row>
    <row r="239" spans="1:182" x14ac:dyDescent="0.25">
      <c r="A239" s="5"/>
      <c r="B239" s="5"/>
      <c r="C239" s="5"/>
      <c r="D239" s="5"/>
      <c r="E239" s="9"/>
      <c r="F239" s="9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</row>
    <row r="240" spans="1:182" x14ac:dyDescent="0.25">
      <c r="A240" s="5"/>
      <c r="B240" s="5"/>
      <c r="C240" s="5"/>
      <c r="D240" s="5"/>
      <c r="E240" s="9"/>
      <c r="F240" s="9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</row>
    <row r="241" spans="1:182" x14ac:dyDescent="0.25">
      <c r="A241" s="5"/>
      <c r="B241" s="5"/>
      <c r="C241" s="5"/>
      <c r="D241" s="5"/>
      <c r="E241" s="9"/>
      <c r="F241" s="9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</row>
    <row r="242" spans="1:182" x14ac:dyDescent="0.25">
      <c r="A242" s="5"/>
      <c r="B242" s="5"/>
      <c r="C242" s="5"/>
      <c r="D242" s="5"/>
      <c r="E242" s="9"/>
      <c r="F242" s="9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</row>
    <row r="243" spans="1:182" x14ac:dyDescent="0.25">
      <c r="A243" s="5"/>
      <c r="B243" s="5"/>
      <c r="C243" s="5"/>
      <c r="D243" s="5"/>
      <c r="E243" s="9"/>
      <c r="F243" s="9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</row>
    <row r="244" spans="1:182" x14ac:dyDescent="0.25">
      <c r="A244" s="5"/>
      <c r="B244" s="5"/>
      <c r="C244" s="5"/>
      <c r="D244" s="5"/>
      <c r="E244" s="9"/>
      <c r="F244" s="9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</row>
    <row r="245" spans="1:182" x14ac:dyDescent="0.25">
      <c r="A245" s="5"/>
      <c r="B245" s="5"/>
      <c r="C245" s="5"/>
      <c r="D245" s="5"/>
      <c r="E245" s="9"/>
      <c r="F245" s="9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</row>
    <row r="246" spans="1:182" x14ac:dyDescent="0.25">
      <c r="A246" s="5"/>
      <c r="B246" s="5"/>
      <c r="C246" s="5"/>
      <c r="D246" s="5"/>
      <c r="E246" s="9"/>
      <c r="F246" s="9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</row>
    <row r="247" spans="1:182" x14ac:dyDescent="0.25">
      <c r="A247" s="5"/>
      <c r="B247" s="5"/>
      <c r="C247" s="5"/>
      <c r="D247" s="5"/>
      <c r="E247" s="9"/>
      <c r="F247" s="9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</row>
    <row r="248" spans="1:182" x14ac:dyDescent="0.25">
      <c r="A248" s="5"/>
      <c r="B248" s="5"/>
      <c r="C248" s="5"/>
      <c r="D248" s="5"/>
      <c r="E248" s="9"/>
      <c r="F248" s="9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</row>
    <row r="249" spans="1:182" x14ac:dyDescent="0.25">
      <c r="A249" s="5"/>
      <c r="B249" s="5"/>
      <c r="C249" s="5"/>
      <c r="D249" s="5"/>
      <c r="E249" s="9"/>
      <c r="F249" s="9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</row>
    <row r="250" spans="1:182" x14ac:dyDescent="0.25">
      <c r="A250" s="5"/>
      <c r="B250" s="5"/>
      <c r="C250" s="5"/>
      <c r="D250" s="5"/>
      <c r="E250" s="9"/>
      <c r="F250" s="9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</row>
    <row r="251" spans="1:182" x14ac:dyDescent="0.25">
      <c r="A251" s="5"/>
      <c r="B251" s="5"/>
      <c r="C251" s="5"/>
      <c r="D251" s="5"/>
      <c r="E251" s="9"/>
      <c r="F251" s="9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</row>
    <row r="252" spans="1:182" x14ac:dyDescent="0.25">
      <c r="A252" s="5"/>
      <c r="B252" s="5"/>
      <c r="C252" s="5"/>
      <c r="D252" s="5"/>
      <c r="E252" s="9"/>
      <c r="F252" s="9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</row>
    <row r="253" spans="1:182" x14ac:dyDescent="0.25">
      <c r="A253" s="5"/>
      <c r="B253" s="5"/>
      <c r="C253" s="5"/>
      <c r="D253" s="5"/>
      <c r="E253" s="9"/>
      <c r="F253" s="9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</row>
    <row r="254" spans="1:182" x14ac:dyDescent="0.25">
      <c r="A254" s="5"/>
      <c r="B254" s="5"/>
      <c r="C254" s="5"/>
      <c r="D254" s="5"/>
      <c r="E254" s="9"/>
      <c r="F254" s="9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</row>
    <row r="255" spans="1:182" x14ac:dyDescent="0.25">
      <c r="A255" s="5"/>
      <c r="B255" s="5"/>
      <c r="C255" s="5"/>
      <c r="D255" s="5"/>
      <c r="E255" s="9"/>
      <c r="F255" s="9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</row>
    <row r="256" spans="1:182" x14ac:dyDescent="0.25">
      <c r="A256" s="5"/>
      <c r="B256" s="5"/>
      <c r="C256" s="5"/>
      <c r="D256" s="5"/>
      <c r="E256" s="9"/>
      <c r="F256" s="9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</row>
    <row r="257" spans="1:182" x14ac:dyDescent="0.25">
      <c r="A257" s="5"/>
      <c r="B257" s="5"/>
      <c r="C257" s="5"/>
      <c r="D257" s="5"/>
      <c r="E257" s="9"/>
      <c r="F257" s="9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</row>
    <row r="258" spans="1:182" x14ac:dyDescent="0.25">
      <c r="A258" s="5"/>
      <c r="B258" s="5"/>
      <c r="C258" s="5"/>
      <c r="D258" s="5"/>
      <c r="E258" s="9"/>
      <c r="F258" s="9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</row>
    <row r="259" spans="1:182" x14ac:dyDescent="0.25">
      <c r="A259" s="5"/>
      <c r="B259" s="5"/>
      <c r="C259" s="5"/>
      <c r="D259" s="5"/>
      <c r="E259" s="9"/>
      <c r="F259" s="9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</row>
    <row r="260" spans="1:182" x14ac:dyDescent="0.25">
      <c r="A260" s="5"/>
      <c r="B260" s="5"/>
      <c r="C260" s="5"/>
      <c r="D260" s="5"/>
      <c r="E260" s="9"/>
      <c r="F260" s="9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</row>
    <row r="261" spans="1:182" x14ac:dyDescent="0.25">
      <c r="A261" s="5"/>
      <c r="B261" s="5"/>
      <c r="C261" s="5"/>
      <c r="D261" s="5"/>
      <c r="E261" s="9"/>
      <c r="F261" s="9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</row>
    <row r="262" spans="1:182" x14ac:dyDescent="0.25">
      <c r="A262" s="5"/>
      <c r="B262" s="5"/>
      <c r="C262" s="5"/>
      <c r="D262" s="5"/>
      <c r="E262" s="9"/>
      <c r="F262" s="9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</row>
    <row r="263" spans="1:182" x14ac:dyDescent="0.25">
      <c r="A263" s="5"/>
      <c r="B263" s="5"/>
      <c r="C263" s="5"/>
      <c r="D263" s="5"/>
      <c r="E263" s="9"/>
      <c r="F263" s="9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</row>
    <row r="264" spans="1:182" x14ac:dyDescent="0.25">
      <c r="A264" s="5"/>
      <c r="B264" s="5"/>
      <c r="C264" s="5"/>
      <c r="D264" s="5"/>
      <c r="E264" s="9"/>
      <c r="F264" s="9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</row>
    <row r="265" spans="1:182" x14ac:dyDescent="0.25">
      <c r="A265" s="5"/>
      <c r="B265" s="5"/>
      <c r="C265" s="5"/>
      <c r="D265" s="5"/>
      <c r="E265" s="9"/>
      <c r="F265" s="9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</row>
    <row r="266" spans="1:182" x14ac:dyDescent="0.25">
      <c r="A266" s="5"/>
      <c r="B266" s="5"/>
      <c r="C266" s="5"/>
      <c r="D266" s="5"/>
      <c r="E266" s="9"/>
      <c r="F266" s="9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</row>
    <row r="267" spans="1:182" x14ac:dyDescent="0.25">
      <c r="A267" s="5"/>
      <c r="B267" s="5"/>
      <c r="C267" s="5"/>
      <c r="D267" s="5"/>
      <c r="E267" s="9"/>
      <c r="F267" s="9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</row>
    <row r="268" spans="1:182" x14ac:dyDescent="0.25">
      <c r="A268" s="5"/>
      <c r="B268" s="5"/>
      <c r="C268" s="5"/>
      <c r="D268" s="5"/>
      <c r="E268" s="9"/>
      <c r="F268" s="9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</row>
    <row r="269" spans="1:182" x14ac:dyDescent="0.25">
      <c r="A269" s="5"/>
      <c r="B269" s="5"/>
      <c r="C269" s="5"/>
      <c r="D269" s="5"/>
      <c r="E269" s="9"/>
      <c r="F269" s="9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</row>
    <row r="270" spans="1:182" x14ac:dyDescent="0.25">
      <c r="A270" s="5"/>
      <c r="B270" s="5"/>
      <c r="C270" s="5"/>
      <c r="D270" s="5"/>
      <c r="E270" s="9"/>
      <c r="F270" s="9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</row>
    <row r="271" spans="1:182" x14ac:dyDescent="0.25">
      <c r="A271" s="5"/>
      <c r="B271" s="5"/>
      <c r="C271" s="5"/>
      <c r="D271" s="5"/>
      <c r="E271" s="9"/>
      <c r="F271" s="9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</row>
    <row r="272" spans="1:182" x14ac:dyDescent="0.25">
      <c r="A272" s="5"/>
      <c r="B272" s="5"/>
      <c r="C272" s="5"/>
      <c r="D272" s="5"/>
      <c r="E272" s="9"/>
      <c r="F272" s="9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</row>
    <row r="273" spans="1:182" x14ac:dyDescent="0.25">
      <c r="A273" s="5"/>
      <c r="B273" s="5"/>
      <c r="C273" s="5"/>
      <c r="D273" s="5"/>
      <c r="E273" s="9"/>
      <c r="F273" s="9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</row>
    <row r="274" spans="1:182" x14ac:dyDescent="0.25">
      <c r="A274" s="5"/>
      <c r="B274" s="5"/>
      <c r="C274" s="5"/>
      <c r="D274" s="5"/>
      <c r="E274" s="9"/>
      <c r="F274" s="9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</row>
    <row r="275" spans="1:182" x14ac:dyDescent="0.25">
      <c r="A275" s="5"/>
      <c r="B275" s="5"/>
      <c r="C275" s="5"/>
      <c r="D275" s="5"/>
      <c r="E275" s="9"/>
      <c r="F275" s="9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</row>
    <row r="276" spans="1:182" x14ac:dyDescent="0.25">
      <c r="A276" s="5"/>
      <c r="B276" s="5"/>
      <c r="C276" s="5"/>
      <c r="D276" s="5"/>
      <c r="E276" s="9"/>
      <c r="F276" s="9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</row>
    <row r="277" spans="1:182" x14ac:dyDescent="0.25">
      <c r="A277" s="5"/>
      <c r="B277" s="5"/>
      <c r="C277" s="5"/>
      <c r="D277" s="5"/>
      <c r="E277" s="9"/>
      <c r="F277" s="9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</row>
    <row r="278" spans="1:182" x14ac:dyDescent="0.25">
      <c r="A278" s="5"/>
      <c r="B278" s="5"/>
      <c r="C278" s="5"/>
      <c r="D278" s="5"/>
      <c r="E278" s="9"/>
      <c r="F278" s="9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</row>
    <row r="279" spans="1:182" x14ac:dyDescent="0.25">
      <c r="A279" s="5"/>
      <c r="B279" s="5"/>
      <c r="C279" s="5"/>
      <c r="D279" s="5"/>
      <c r="E279" s="9"/>
      <c r="F279" s="9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</row>
    <row r="280" spans="1:182" x14ac:dyDescent="0.25">
      <c r="A280" s="5"/>
      <c r="B280" s="5"/>
      <c r="C280" s="5"/>
      <c r="D280" s="5"/>
      <c r="E280" s="9"/>
      <c r="F280" s="9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</row>
    <row r="281" spans="1:182" x14ac:dyDescent="0.25">
      <c r="A281" s="5"/>
      <c r="B281" s="5"/>
      <c r="C281" s="5"/>
      <c r="D281" s="5"/>
      <c r="E281" s="9"/>
      <c r="F281" s="9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</row>
    <row r="282" spans="1:182" x14ac:dyDescent="0.25">
      <c r="A282" s="5"/>
      <c r="B282" s="5"/>
      <c r="C282" s="5"/>
      <c r="D282" s="5"/>
      <c r="E282" s="9"/>
      <c r="F282" s="9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</row>
    <row r="283" spans="1:182" x14ac:dyDescent="0.25">
      <c r="A283" s="5"/>
      <c r="B283" s="5"/>
      <c r="C283" s="5"/>
      <c r="D283" s="5"/>
      <c r="E283" s="9"/>
      <c r="F283" s="9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</row>
    <row r="284" spans="1:182" x14ac:dyDescent="0.25">
      <c r="A284" s="5"/>
      <c r="B284" s="5"/>
      <c r="C284" s="5"/>
      <c r="D284" s="5"/>
      <c r="E284" s="9"/>
      <c r="F284" s="9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</row>
    <row r="285" spans="1:182" x14ac:dyDescent="0.25">
      <c r="A285" s="5"/>
      <c r="B285" s="5"/>
      <c r="C285" s="5"/>
      <c r="D285" s="5"/>
      <c r="E285" s="9"/>
      <c r="F285" s="9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</row>
    <row r="286" spans="1:182" x14ac:dyDescent="0.25">
      <c r="A286" s="5"/>
      <c r="B286" s="5"/>
      <c r="C286" s="5"/>
      <c r="D286" s="5"/>
      <c r="E286" s="9"/>
      <c r="F286" s="9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</row>
    <row r="287" spans="1:182" x14ac:dyDescent="0.25">
      <c r="A287" s="5"/>
      <c r="B287" s="5"/>
      <c r="C287" s="5"/>
      <c r="D287" s="5"/>
      <c r="E287" s="9"/>
      <c r="F287" s="9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</row>
    <row r="288" spans="1:182" x14ac:dyDescent="0.25">
      <c r="A288" s="5"/>
      <c r="B288" s="5"/>
      <c r="C288" s="5"/>
      <c r="D288" s="5"/>
      <c r="E288" s="9"/>
      <c r="F288" s="9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</row>
    <row r="289" spans="1:182" x14ac:dyDescent="0.25">
      <c r="A289" s="5"/>
      <c r="B289" s="5"/>
      <c r="C289" s="5"/>
      <c r="D289" s="5"/>
      <c r="E289" s="9"/>
      <c r="F289" s="9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</row>
    <row r="290" spans="1:182" x14ac:dyDescent="0.25">
      <c r="A290" s="5"/>
      <c r="B290" s="5"/>
      <c r="C290" s="5"/>
      <c r="D290" s="5"/>
      <c r="E290" s="9"/>
      <c r="F290" s="9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</row>
    <row r="291" spans="1:182" x14ac:dyDescent="0.25">
      <c r="A291" s="5"/>
      <c r="B291" s="5"/>
      <c r="C291" s="5"/>
      <c r="D291" s="5"/>
      <c r="E291" s="9"/>
      <c r="F291" s="9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</row>
    <row r="292" spans="1:182" x14ac:dyDescent="0.25">
      <c r="A292" s="5"/>
      <c r="B292" s="5"/>
      <c r="C292" s="5"/>
      <c r="D292" s="5"/>
      <c r="E292" s="9"/>
      <c r="F292" s="9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</row>
    <row r="293" spans="1:182" x14ac:dyDescent="0.25">
      <c r="A293" s="5"/>
      <c r="B293" s="5"/>
      <c r="C293" s="5"/>
      <c r="D293" s="5"/>
      <c r="E293" s="9"/>
      <c r="F293" s="9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</row>
    <row r="294" spans="1:182" x14ac:dyDescent="0.25">
      <c r="A294" s="5"/>
      <c r="B294" s="5"/>
      <c r="C294" s="5"/>
      <c r="D294" s="5"/>
      <c r="E294" s="9"/>
      <c r="F294" s="9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</row>
    <row r="295" spans="1:182" x14ac:dyDescent="0.25">
      <c r="A295" s="5"/>
      <c r="B295" s="5"/>
      <c r="C295" s="5"/>
      <c r="D295" s="5"/>
      <c r="E295" s="9"/>
      <c r="F295" s="9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</row>
    <row r="296" spans="1:182" x14ac:dyDescent="0.25">
      <c r="A296" s="5"/>
      <c r="B296" s="5"/>
      <c r="C296" s="5"/>
      <c r="D296" s="5"/>
      <c r="E296" s="9"/>
      <c r="F296" s="9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</row>
    <row r="297" spans="1:182" x14ac:dyDescent="0.25">
      <c r="A297" s="5"/>
      <c r="B297" s="5"/>
      <c r="C297" s="5"/>
      <c r="D297" s="5"/>
      <c r="E297" s="9"/>
      <c r="F297" s="9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</row>
    <row r="298" spans="1:182" x14ac:dyDescent="0.25">
      <c r="A298" s="5"/>
      <c r="B298" s="5"/>
      <c r="C298" s="5"/>
      <c r="D298" s="5"/>
      <c r="E298" s="9"/>
      <c r="F298" s="9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</row>
    <row r="299" spans="1:182" x14ac:dyDescent="0.25">
      <c r="A299" s="5"/>
      <c r="B299" s="5"/>
      <c r="C299" s="5"/>
      <c r="D299" s="5"/>
      <c r="E299" s="9"/>
      <c r="F299" s="9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</row>
    <row r="300" spans="1:182" x14ac:dyDescent="0.25">
      <c r="A300" s="5"/>
      <c r="B300" s="5"/>
      <c r="C300" s="5"/>
      <c r="D300" s="5"/>
      <c r="E300" s="9"/>
      <c r="F300" s="9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</row>
    <row r="301" spans="1:182" x14ac:dyDescent="0.25">
      <c r="A301" s="5"/>
      <c r="B301" s="5"/>
      <c r="C301" s="5"/>
      <c r="D301" s="5"/>
      <c r="E301" s="9"/>
      <c r="F301" s="9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</row>
    <row r="302" spans="1:182" x14ac:dyDescent="0.25">
      <c r="A302" s="5"/>
      <c r="B302" s="5"/>
      <c r="C302" s="5"/>
      <c r="D302" s="5"/>
      <c r="E302" s="9"/>
      <c r="F302" s="9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</row>
    <row r="303" spans="1:182" x14ac:dyDescent="0.25">
      <c r="A303" s="5"/>
      <c r="B303" s="5"/>
      <c r="C303" s="5"/>
      <c r="D303" s="5"/>
      <c r="E303" s="9"/>
      <c r="F303" s="9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</row>
    <row r="304" spans="1:182" x14ac:dyDescent="0.25">
      <c r="A304" s="5"/>
      <c r="B304" s="5"/>
      <c r="C304" s="5"/>
      <c r="D304" s="5"/>
      <c r="E304" s="9"/>
      <c r="F304" s="9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</row>
    <row r="305" spans="1:182" x14ac:dyDescent="0.25">
      <c r="A305" s="5"/>
      <c r="B305" s="5"/>
      <c r="C305" s="5"/>
      <c r="D305" s="5"/>
      <c r="E305" s="9"/>
      <c r="F305" s="9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</row>
    <row r="306" spans="1:182" x14ac:dyDescent="0.25">
      <c r="A306" s="5"/>
      <c r="B306" s="5"/>
      <c r="C306" s="5"/>
      <c r="D306" s="5"/>
      <c r="E306" s="9"/>
      <c r="F306" s="9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</row>
    <row r="307" spans="1:182" x14ac:dyDescent="0.25">
      <c r="A307" s="5"/>
      <c r="B307" s="5"/>
      <c r="C307" s="5"/>
      <c r="D307" s="5"/>
      <c r="E307" s="9"/>
      <c r="F307" s="9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</row>
    <row r="308" spans="1:182" x14ac:dyDescent="0.25">
      <c r="A308" s="5"/>
      <c r="B308" s="5"/>
      <c r="C308" s="5"/>
      <c r="D308" s="5"/>
      <c r="E308" s="9"/>
      <c r="F308" s="9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</row>
    <row r="309" spans="1:182" x14ac:dyDescent="0.25">
      <c r="A309" s="5"/>
      <c r="B309" s="5"/>
      <c r="C309" s="5"/>
      <c r="D309" s="5"/>
      <c r="E309" s="9"/>
      <c r="F309" s="9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</row>
    <row r="310" spans="1:182" x14ac:dyDescent="0.25">
      <c r="A310" s="5"/>
      <c r="B310" s="5"/>
      <c r="C310" s="5"/>
      <c r="D310" s="5"/>
      <c r="E310" s="9"/>
      <c r="F310" s="9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</row>
    <row r="311" spans="1:182" x14ac:dyDescent="0.25">
      <c r="A311" s="5"/>
      <c r="B311" s="5"/>
      <c r="C311" s="5"/>
      <c r="D311" s="5"/>
      <c r="E311" s="9"/>
      <c r="F311" s="9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</row>
    <row r="312" spans="1:182" x14ac:dyDescent="0.25">
      <c r="A312" s="5"/>
      <c r="B312" s="5"/>
      <c r="C312" s="5"/>
      <c r="D312" s="5"/>
      <c r="E312" s="9"/>
      <c r="F312" s="9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</row>
    <row r="313" spans="1:182" x14ac:dyDescent="0.25">
      <c r="A313" s="5"/>
      <c r="B313" s="5"/>
      <c r="C313" s="5"/>
      <c r="D313" s="5"/>
      <c r="E313" s="9"/>
      <c r="F313" s="9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</row>
    <row r="314" spans="1:182" x14ac:dyDescent="0.25">
      <c r="A314" s="5"/>
      <c r="B314" s="5"/>
      <c r="C314" s="5"/>
      <c r="D314" s="5"/>
      <c r="E314" s="9"/>
      <c r="F314" s="9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</row>
    <row r="315" spans="1:182" x14ac:dyDescent="0.25">
      <c r="A315" s="5"/>
      <c r="B315" s="5"/>
      <c r="C315" s="5"/>
      <c r="D315" s="5"/>
      <c r="E315" s="9"/>
      <c r="F315" s="9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</row>
    <row r="316" spans="1:182" x14ac:dyDescent="0.25">
      <c r="A316" s="5"/>
      <c r="B316" s="5"/>
      <c r="C316" s="5"/>
      <c r="D316" s="5"/>
      <c r="E316" s="9"/>
      <c r="F316" s="9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</row>
    <row r="317" spans="1:182" x14ac:dyDescent="0.25">
      <c r="A317" s="5"/>
      <c r="B317" s="5"/>
      <c r="C317" s="5"/>
      <c r="D317" s="5"/>
      <c r="E317" s="9"/>
      <c r="F317" s="9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</row>
    <row r="318" spans="1:182" x14ac:dyDescent="0.25">
      <c r="A318" s="5"/>
      <c r="B318" s="5"/>
      <c r="C318" s="5"/>
      <c r="D318" s="5"/>
      <c r="E318" s="9"/>
      <c r="F318" s="9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</row>
    <row r="319" spans="1:182" x14ac:dyDescent="0.25">
      <c r="A319" s="5"/>
      <c r="B319" s="5"/>
      <c r="C319" s="5"/>
      <c r="D319" s="5"/>
      <c r="E319" s="9"/>
      <c r="F319" s="9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</row>
    <row r="320" spans="1:182" x14ac:dyDescent="0.25">
      <c r="A320" s="5"/>
      <c r="B320" s="5"/>
      <c r="C320" s="5"/>
      <c r="D320" s="5"/>
      <c r="E320" s="9"/>
      <c r="F320" s="9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</row>
    <row r="321" spans="1:182" x14ac:dyDescent="0.25">
      <c r="A321" s="5"/>
      <c r="B321" s="5"/>
      <c r="C321" s="5"/>
      <c r="D321" s="5"/>
      <c r="E321" s="9"/>
      <c r="F321" s="9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</row>
    <row r="322" spans="1:182" x14ac:dyDescent="0.25">
      <c r="A322" s="5"/>
      <c r="B322" s="5"/>
      <c r="C322" s="5"/>
      <c r="D322" s="5"/>
      <c r="E322" s="9"/>
      <c r="F322" s="9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</row>
    <row r="323" spans="1:182" x14ac:dyDescent="0.25">
      <c r="A323" s="5"/>
      <c r="B323" s="5"/>
      <c r="C323" s="5"/>
      <c r="D323" s="5"/>
      <c r="E323" s="9"/>
      <c r="F323" s="9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</row>
    <row r="324" spans="1:182" x14ac:dyDescent="0.25">
      <c r="A324" s="5"/>
      <c r="B324" s="5"/>
      <c r="C324" s="5"/>
      <c r="D324" s="5"/>
      <c r="E324" s="9"/>
      <c r="F324" s="9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</row>
    <row r="325" spans="1:182" x14ac:dyDescent="0.25">
      <c r="A325" s="5"/>
      <c r="B325" s="5"/>
      <c r="C325" s="5"/>
      <c r="D325" s="5"/>
      <c r="E325" s="9"/>
      <c r="F325" s="9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</row>
    <row r="326" spans="1:182" x14ac:dyDescent="0.25">
      <c r="A326" s="5"/>
      <c r="B326" s="5"/>
      <c r="C326" s="5"/>
      <c r="D326" s="5"/>
      <c r="E326" s="9"/>
      <c r="F326" s="9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</row>
    <row r="327" spans="1:182" x14ac:dyDescent="0.25">
      <c r="A327" s="5"/>
      <c r="B327" s="5"/>
      <c r="C327" s="5"/>
      <c r="D327" s="5"/>
      <c r="E327" s="9"/>
      <c r="F327" s="9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</row>
    <row r="328" spans="1:182" x14ac:dyDescent="0.25">
      <c r="A328" s="5"/>
      <c r="B328" s="5"/>
      <c r="C328" s="5"/>
      <c r="D328" s="5"/>
      <c r="E328" s="9"/>
      <c r="F328" s="9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</row>
    <row r="329" spans="1:182" x14ac:dyDescent="0.25">
      <c r="A329" s="5"/>
      <c r="B329" s="5"/>
      <c r="C329" s="5"/>
      <c r="D329" s="5"/>
      <c r="E329" s="9"/>
      <c r="F329" s="9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</row>
    <row r="330" spans="1:182" x14ac:dyDescent="0.25">
      <c r="A330" s="5"/>
      <c r="B330" s="5"/>
      <c r="C330" s="5"/>
      <c r="D330" s="5"/>
      <c r="E330" s="9"/>
      <c r="F330" s="9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</row>
    <row r="331" spans="1:182" x14ac:dyDescent="0.25">
      <c r="A331" s="5"/>
      <c r="B331" s="5"/>
      <c r="C331" s="5"/>
      <c r="D331" s="5"/>
      <c r="E331" s="9"/>
      <c r="F331" s="9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</row>
    <row r="332" spans="1:182" x14ac:dyDescent="0.25">
      <c r="A332" s="5"/>
      <c r="B332" s="5"/>
      <c r="C332" s="5"/>
      <c r="D332" s="5"/>
      <c r="E332" s="9"/>
      <c r="F332" s="9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</row>
    <row r="333" spans="1:182" x14ac:dyDescent="0.25">
      <c r="A333" s="5"/>
      <c r="B333" s="5"/>
      <c r="C333" s="5"/>
      <c r="D333" s="5"/>
      <c r="E333" s="9"/>
      <c r="F333" s="9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</row>
    <row r="334" spans="1:182" x14ac:dyDescent="0.25">
      <c r="A334" s="5"/>
      <c r="B334" s="5"/>
      <c r="C334" s="5"/>
      <c r="D334" s="5"/>
      <c r="E334" s="9"/>
      <c r="F334" s="9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</row>
    <row r="335" spans="1:182" x14ac:dyDescent="0.25">
      <c r="A335" s="5"/>
      <c r="B335" s="5"/>
      <c r="C335" s="5"/>
      <c r="D335" s="5"/>
      <c r="E335" s="9"/>
      <c r="F335" s="9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</row>
    <row r="336" spans="1:182" x14ac:dyDescent="0.25">
      <c r="A336" s="5"/>
      <c r="B336" s="5"/>
      <c r="C336" s="5"/>
      <c r="D336" s="5"/>
      <c r="E336" s="9"/>
      <c r="F336" s="9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</row>
    <row r="337" spans="1:182" x14ac:dyDescent="0.25">
      <c r="A337" s="5"/>
      <c r="B337" s="5"/>
      <c r="C337" s="5"/>
      <c r="D337" s="5"/>
      <c r="E337" s="9"/>
      <c r="F337" s="9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</row>
    <row r="338" spans="1:182" x14ac:dyDescent="0.25">
      <c r="A338" s="5"/>
      <c r="B338" s="5"/>
      <c r="C338" s="5"/>
      <c r="D338" s="5"/>
      <c r="E338" s="9"/>
      <c r="F338" s="9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</row>
    <row r="339" spans="1:182" x14ac:dyDescent="0.25">
      <c r="A339" s="5"/>
      <c r="B339" s="5"/>
      <c r="C339" s="5"/>
      <c r="D339" s="5"/>
      <c r="E339" s="9"/>
      <c r="F339" s="9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</row>
    <row r="340" spans="1:182" x14ac:dyDescent="0.25">
      <c r="A340" s="5"/>
      <c r="B340" s="5"/>
      <c r="C340" s="5"/>
      <c r="D340" s="5"/>
      <c r="E340" s="9"/>
      <c r="F340" s="9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</row>
    <row r="341" spans="1:182" x14ac:dyDescent="0.25">
      <c r="A341" s="5"/>
      <c r="B341" s="5"/>
      <c r="C341" s="5"/>
      <c r="D341" s="5"/>
      <c r="E341" s="9"/>
      <c r="F341" s="9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</row>
    <row r="342" spans="1:182" x14ac:dyDescent="0.25">
      <c r="A342" s="5"/>
      <c r="B342" s="5"/>
      <c r="C342" s="5"/>
      <c r="D342" s="5"/>
      <c r="E342" s="9"/>
      <c r="F342" s="9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</row>
    <row r="343" spans="1:182" x14ac:dyDescent="0.25">
      <c r="A343" s="5"/>
      <c r="B343" s="5"/>
      <c r="C343" s="5"/>
      <c r="D343" s="5"/>
      <c r="E343" s="9"/>
      <c r="F343" s="9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</row>
    <row r="344" spans="1:182" x14ac:dyDescent="0.25">
      <c r="A344" s="5"/>
      <c r="B344" s="5"/>
      <c r="C344" s="5"/>
      <c r="D344" s="5"/>
      <c r="E344" s="9"/>
      <c r="F344" s="9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</row>
    <row r="345" spans="1:182" x14ac:dyDescent="0.25">
      <c r="A345" s="5"/>
      <c r="B345" s="5"/>
      <c r="C345" s="5"/>
      <c r="D345" s="5"/>
      <c r="E345" s="9"/>
      <c r="F345" s="9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</row>
    <row r="346" spans="1:182" x14ac:dyDescent="0.25">
      <c r="A346" s="5"/>
      <c r="B346" s="5"/>
      <c r="C346" s="5"/>
      <c r="D346" s="5"/>
      <c r="E346" s="9"/>
      <c r="F346" s="9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</row>
    <row r="347" spans="1:182" x14ac:dyDescent="0.25">
      <c r="A347" s="5"/>
      <c r="B347" s="5"/>
      <c r="C347" s="5"/>
      <c r="D347" s="5"/>
      <c r="E347" s="9"/>
      <c r="F347" s="9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</row>
    <row r="348" spans="1:182" x14ac:dyDescent="0.25">
      <c r="A348" s="5"/>
      <c r="B348" s="5"/>
      <c r="C348" s="5"/>
      <c r="D348" s="5"/>
      <c r="E348" s="9"/>
      <c r="F348" s="9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</row>
    <row r="349" spans="1:182" x14ac:dyDescent="0.25">
      <c r="A349" s="5"/>
      <c r="B349" s="5"/>
      <c r="C349" s="5"/>
      <c r="D349" s="5"/>
      <c r="E349" s="9"/>
      <c r="F349" s="9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</row>
    <row r="350" spans="1:182" x14ac:dyDescent="0.25">
      <c r="A350" s="5"/>
      <c r="B350" s="5"/>
      <c r="C350" s="5"/>
      <c r="D350" s="5"/>
      <c r="E350" s="9"/>
      <c r="F350" s="9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</row>
    <row r="351" spans="1:182" x14ac:dyDescent="0.25">
      <c r="A351" s="5"/>
      <c r="B351" s="5"/>
      <c r="C351" s="5"/>
      <c r="D351" s="5"/>
      <c r="E351" s="9"/>
      <c r="F351" s="9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</row>
    <row r="352" spans="1:182" x14ac:dyDescent="0.25">
      <c r="A352" s="5"/>
      <c r="B352" s="5"/>
      <c r="C352" s="5"/>
      <c r="D352" s="5"/>
      <c r="E352" s="9"/>
      <c r="F352" s="9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</row>
    <row r="353" spans="1:182" x14ac:dyDescent="0.25">
      <c r="A353" s="5"/>
      <c r="B353" s="5"/>
      <c r="C353" s="5"/>
      <c r="D353" s="5"/>
      <c r="E353" s="9"/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</row>
    <row r="354" spans="1:182" x14ac:dyDescent="0.25">
      <c r="A354" s="5"/>
      <c r="B354" s="5"/>
      <c r="C354" s="5"/>
      <c r="D354" s="5"/>
      <c r="E354" s="9"/>
      <c r="F354" s="9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</row>
    <row r="355" spans="1:182" x14ac:dyDescent="0.25">
      <c r="A355" s="5"/>
      <c r="B355" s="5"/>
      <c r="C355" s="5"/>
      <c r="D355" s="5"/>
      <c r="E355" s="9"/>
      <c r="F355" s="9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</row>
    <row r="356" spans="1:182" x14ac:dyDescent="0.25">
      <c r="A356" s="5"/>
      <c r="B356" s="5"/>
      <c r="C356" s="5"/>
      <c r="D356" s="5"/>
      <c r="E356" s="9"/>
      <c r="F356" s="9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</row>
    <row r="357" spans="1:182" x14ac:dyDescent="0.25">
      <c r="A357" s="5"/>
      <c r="B357" s="5"/>
      <c r="C357" s="5"/>
      <c r="D357" s="5"/>
      <c r="E357" s="9"/>
      <c r="F357" s="9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</row>
    <row r="358" spans="1:182" x14ac:dyDescent="0.25">
      <c r="A358" s="5"/>
      <c r="B358" s="5"/>
      <c r="C358" s="5"/>
      <c r="D358" s="5"/>
      <c r="E358" s="9"/>
      <c r="F358" s="9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</row>
    <row r="359" spans="1:182" x14ac:dyDescent="0.25">
      <c r="A359" s="5"/>
      <c r="B359" s="5"/>
      <c r="C359" s="5"/>
      <c r="D359" s="5"/>
      <c r="E359" s="9"/>
      <c r="F359" s="9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</row>
    <row r="360" spans="1:182" x14ac:dyDescent="0.25">
      <c r="A360" s="5"/>
      <c r="B360" s="5"/>
      <c r="C360" s="5"/>
      <c r="D360" s="5"/>
      <c r="E360" s="9"/>
      <c r="F360" s="9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</row>
    <row r="361" spans="1:182" x14ac:dyDescent="0.25">
      <c r="A361" s="5"/>
      <c r="B361" s="5"/>
      <c r="C361" s="5"/>
      <c r="D361" s="5"/>
      <c r="E361" s="9"/>
      <c r="F361" s="9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</row>
    <row r="362" spans="1:182" x14ac:dyDescent="0.25">
      <c r="A362" s="5"/>
      <c r="B362" s="5"/>
      <c r="C362" s="5"/>
      <c r="D362" s="5"/>
      <c r="E362" s="9"/>
      <c r="F362" s="9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</row>
    <row r="363" spans="1:182" x14ac:dyDescent="0.25">
      <c r="A363" s="5"/>
      <c r="B363" s="5"/>
      <c r="C363" s="5"/>
      <c r="D363" s="5"/>
      <c r="E363" s="9"/>
      <c r="F363" s="9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</row>
    <row r="364" spans="1:182" x14ac:dyDescent="0.25">
      <c r="A364" s="5"/>
      <c r="B364" s="5"/>
      <c r="C364" s="5"/>
      <c r="D364" s="5"/>
      <c r="E364" s="9"/>
      <c r="F364" s="9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</row>
    <row r="365" spans="1:182" x14ac:dyDescent="0.25">
      <c r="A365" s="5"/>
      <c r="B365" s="5"/>
      <c r="C365" s="5"/>
      <c r="D365" s="5"/>
      <c r="E365" s="9"/>
      <c r="F365" s="9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</row>
    <row r="366" spans="1:182" x14ac:dyDescent="0.25">
      <c r="A366" s="5"/>
      <c r="B366" s="5"/>
      <c r="C366" s="5"/>
      <c r="D366" s="5"/>
      <c r="E366" s="9"/>
      <c r="F366" s="9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</row>
    <row r="367" spans="1:182" x14ac:dyDescent="0.25">
      <c r="A367" s="5"/>
      <c r="B367" s="5"/>
      <c r="C367" s="5"/>
      <c r="D367" s="5"/>
      <c r="E367" s="9"/>
      <c r="F367" s="9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</row>
    <row r="368" spans="1:182" x14ac:dyDescent="0.25">
      <c r="A368" s="5"/>
      <c r="B368" s="5"/>
      <c r="C368" s="5"/>
      <c r="D368" s="5"/>
      <c r="E368" s="9"/>
      <c r="F368" s="9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</row>
    <row r="369" spans="1:182" x14ac:dyDescent="0.25">
      <c r="A369" s="5"/>
      <c r="B369" s="5"/>
      <c r="C369" s="5"/>
      <c r="D369" s="5"/>
      <c r="E369" s="9"/>
      <c r="F369" s="9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</row>
    <row r="370" spans="1:182" x14ac:dyDescent="0.25">
      <c r="A370" s="5"/>
      <c r="B370" s="5"/>
      <c r="C370" s="5"/>
      <c r="D370" s="5"/>
      <c r="E370" s="9"/>
      <c r="F370" s="9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</row>
    <row r="371" spans="1:182" x14ac:dyDescent="0.25">
      <c r="A371" s="5"/>
      <c r="B371" s="5"/>
      <c r="C371" s="5"/>
      <c r="D371" s="5"/>
      <c r="E371" s="9"/>
      <c r="F371" s="9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</row>
    <row r="372" spans="1:182" x14ac:dyDescent="0.25">
      <c r="A372" s="5"/>
      <c r="B372" s="5"/>
      <c r="C372" s="5"/>
      <c r="D372" s="5"/>
      <c r="E372" s="9"/>
      <c r="F372" s="9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</row>
    <row r="373" spans="1:182" x14ac:dyDescent="0.25">
      <c r="A373" s="5"/>
      <c r="B373" s="5"/>
      <c r="C373" s="5"/>
      <c r="D373" s="5"/>
      <c r="E373" s="9"/>
      <c r="F373" s="9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</row>
    <row r="374" spans="1:182" x14ac:dyDescent="0.25">
      <c r="A374" s="5"/>
      <c r="B374" s="5"/>
      <c r="C374" s="5"/>
      <c r="D374" s="5"/>
      <c r="E374" s="9"/>
      <c r="F374" s="9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</row>
    <row r="375" spans="1:182" x14ac:dyDescent="0.25">
      <c r="A375" s="5"/>
      <c r="B375" s="5"/>
      <c r="C375" s="5"/>
      <c r="D375" s="5"/>
      <c r="E375" s="9"/>
      <c r="F375" s="9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</row>
    <row r="376" spans="1:182" x14ac:dyDescent="0.25">
      <c r="A376" s="5"/>
      <c r="B376" s="5"/>
      <c r="C376" s="5"/>
      <c r="D376" s="5"/>
      <c r="E376" s="9"/>
      <c r="F376" s="9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</row>
    <row r="377" spans="1:182" x14ac:dyDescent="0.25">
      <c r="A377" s="5"/>
      <c r="B377" s="5"/>
      <c r="C377" s="5"/>
      <c r="D377" s="5"/>
      <c r="E377" s="9"/>
      <c r="F377" s="9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</row>
    <row r="378" spans="1:182" x14ac:dyDescent="0.25">
      <c r="A378" s="5"/>
      <c r="B378" s="5"/>
      <c r="C378" s="5"/>
      <c r="D378" s="5"/>
      <c r="E378" s="9"/>
      <c r="F378" s="9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</row>
    <row r="379" spans="1:182" x14ac:dyDescent="0.25">
      <c r="A379" s="5"/>
      <c r="B379" s="5"/>
      <c r="C379" s="5"/>
      <c r="D379" s="5"/>
      <c r="E379" s="9"/>
      <c r="F379" s="9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</row>
    <row r="380" spans="1:182" x14ac:dyDescent="0.25">
      <c r="A380" s="5"/>
      <c r="B380" s="5"/>
      <c r="C380" s="5"/>
      <c r="D380" s="5"/>
      <c r="E380" s="9"/>
      <c r="F380" s="9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</row>
    <row r="381" spans="1:182" x14ac:dyDescent="0.25">
      <c r="A381" s="5"/>
      <c r="B381" s="5"/>
      <c r="C381" s="5"/>
      <c r="D381" s="5"/>
      <c r="E381" s="9"/>
      <c r="F381" s="9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</row>
    <row r="382" spans="1:182" x14ac:dyDescent="0.25">
      <c r="A382" s="5"/>
      <c r="B382" s="5"/>
      <c r="C382" s="5"/>
      <c r="D382" s="5"/>
      <c r="E382" s="9"/>
      <c r="F382" s="9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</row>
    <row r="383" spans="1:182" x14ac:dyDescent="0.25">
      <c r="A383" s="5"/>
      <c r="B383" s="5"/>
      <c r="C383" s="5"/>
      <c r="D383" s="5"/>
      <c r="E383" s="9"/>
      <c r="F383" s="9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</row>
    <row r="384" spans="1:182" x14ac:dyDescent="0.25">
      <c r="A384" s="5"/>
      <c r="B384" s="5"/>
      <c r="C384" s="5"/>
      <c r="D384" s="5"/>
      <c r="E384" s="9"/>
      <c r="F384" s="9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</row>
    <row r="385" spans="1:182" x14ac:dyDescent="0.25">
      <c r="A385" s="5"/>
      <c r="B385" s="5"/>
      <c r="C385" s="5"/>
      <c r="D385" s="5"/>
      <c r="E385" s="9"/>
      <c r="F385" s="9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</row>
    <row r="386" spans="1:182" x14ac:dyDescent="0.25">
      <c r="A386" s="5"/>
      <c r="B386" s="5"/>
      <c r="C386" s="5"/>
      <c r="D386" s="5"/>
      <c r="E386" s="9"/>
      <c r="F386" s="9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</row>
    <row r="387" spans="1:182" x14ac:dyDescent="0.25">
      <c r="A387" s="5"/>
      <c r="B387" s="5"/>
      <c r="C387" s="5"/>
      <c r="D387" s="5"/>
      <c r="E387" s="9"/>
      <c r="F387" s="9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</row>
    <row r="388" spans="1:182" x14ac:dyDescent="0.25">
      <c r="A388" s="5"/>
      <c r="B388" s="5"/>
      <c r="C388" s="5"/>
      <c r="D388" s="5"/>
      <c r="E388" s="9"/>
      <c r="F388" s="9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</row>
    <row r="389" spans="1:182" x14ac:dyDescent="0.25">
      <c r="A389" s="5"/>
      <c r="B389" s="5"/>
      <c r="C389" s="5"/>
      <c r="D389" s="5"/>
      <c r="E389" s="9"/>
      <c r="F389" s="9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</row>
    <row r="390" spans="1:182" x14ac:dyDescent="0.25">
      <c r="A390" s="5"/>
      <c r="B390" s="5"/>
      <c r="C390" s="5"/>
      <c r="D390" s="5"/>
      <c r="E390" s="9"/>
      <c r="F390" s="9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</row>
    <row r="391" spans="1:182" x14ac:dyDescent="0.25">
      <c r="A391" s="5"/>
      <c r="B391" s="5"/>
      <c r="C391" s="5"/>
      <c r="D391" s="5"/>
      <c r="E391" s="9"/>
      <c r="F391" s="9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</row>
    <row r="392" spans="1:182" x14ac:dyDescent="0.25">
      <c r="A392" s="5"/>
      <c r="B392" s="5"/>
      <c r="C392" s="5"/>
      <c r="D392" s="5"/>
      <c r="E392" s="9"/>
      <c r="F392" s="9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</row>
    <row r="393" spans="1:182" x14ac:dyDescent="0.25">
      <c r="A393" s="5"/>
      <c r="B393" s="5"/>
      <c r="C393" s="5"/>
      <c r="D393" s="5"/>
      <c r="E393" s="9"/>
      <c r="F393" s="9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</row>
    <row r="394" spans="1:182" x14ac:dyDescent="0.25">
      <c r="A394" s="5"/>
      <c r="B394" s="5"/>
      <c r="C394" s="5"/>
      <c r="D394" s="5"/>
      <c r="E394" s="9"/>
      <c r="F394" s="9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</row>
    <row r="395" spans="1:182" x14ac:dyDescent="0.25">
      <c r="A395" s="5"/>
      <c r="B395" s="5"/>
      <c r="C395" s="5"/>
      <c r="D395" s="5"/>
      <c r="E395" s="9"/>
      <c r="F395" s="9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</row>
    <row r="396" spans="1:182" x14ac:dyDescent="0.25">
      <c r="A396" s="5"/>
      <c r="B396" s="5"/>
      <c r="C396" s="5"/>
      <c r="D396" s="5"/>
      <c r="E396" s="9"/>
      <c r="F396" s="9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</row>
    <row r="397" spans="1:182" x14ac:dyDescent="0.25">
      <c r="A397" s="5"/>
      <c r="B397" s="5"/>
      <c r="C397" s="5"/>
      <c r="D397" s="5"/>
      <c r="E397" s="9"/>
      <c r="F397" s="9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</row>
    <row r="398" spans="1:182" x14ac:dyDescent="0.25">
      <c r="A398" s="5"/>
      <c r="B398" s="5"/>
      <c r="C398" s="5"/>
      <c r="D398" s="5"/>
      <c r="E398" s="9"/>
      <c r="F398" s="9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</row>
    <row r="399" spans="1:182" x14ac:dyDescent="0.25">
      <c r="A399" s="5"/>
      <c r="B399" s="5"/>
      <c r="C399" s="5"/>
      <c r="D399" s="5"/>
      <c r="E399" s="9"/>
      <c r="F399" s="9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</row>
    <row r="400" spans="1:182" x14ac:dyDescent="0.25">
      <c r="A400" s="5"/>
      <c r="B400" s="5"/>
      <c r="C400" s="5"/>
      <c r="D400" s="5"/>
      <c r="E400" s="9"/>
      <c r="F400" s="9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</row>
    <row r="401" spans="1:182" x14ac:dyDescent="0.25">
      <c r="A401" s="5"/>
      <c r="B401" s="5"/>
      <c r="C401" s="5"/>
      <c r="D401" s="5"/>
      <c r="E401" s="9"/>
      <c r="F401" s="9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</row>
    <row r="402" spans="1:182" x14ac:dyDescent="0.25">
      <c r="A402" s="5"/>
      <c r="B402" s="5"/>
      <c r="C402" s="5"/>
      <c r="D402" s="5"/>
      <c r="E402" s="9"/>
      <c r="F402" s="9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</row>
    <row r="403" spans="1:182" x14ac:dyDescent="0.25">
      <c r="A403" s="5"/>
      <c r="B403" s="5"/>
      <c r="C403" s="5"/>
      <c r="D403" s="5"/>
      <c r="E403" s="9"/>
      <c r="F403" s="9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</row>
    <row r="404" spans="1:182" x14ac:dyDescent="0.25">
      <c r="A404" s="5"/>
      <c r="B404" s="5"/>
      <c r="C404" s="5"/>
      <c r="D404" s="5"/>
      <c r="E404" s="9"/>
      <c r="F404" s="9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</row>
    <row r="405" spans="1:182" x14ac:dyDescent="0.25">
      <c r="A405" s="5"/>
      <c r="B405" s="5"/>
      <c r="C405" s="5"/>
      <c r="D405" s="5"/>
      <c r="E405" s="9"/>
      <c r="F405" s="9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</row>
    <row r="406" spans="1:182" x14ac:dyDescent="0.25">
      <c r="A406" s="5"/>
      <c r="B406" s="5"/>
      <c r="C406" s="5"/>
      <c r="D406" s="5"/>
      <c r="E406" s="9"/>
      <c r="F406" s="9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</row>
    <row r="407" spans="1:182" x14ac:dyDescent="0.25">
      <c r="A407" s="5"/>
      <c r="B407" s="5"/>
      <c r="C407" s="5"/>
      <c r="D407" s="5"/>
      <c r="E407" s="9"/>
      <c r="F407" s="9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</row>
    <row r="408" spans="1:182" x14ac:dyDescent="0.25">
      <c r="A408" s="5"/>
      <c r="B408" s="5"/>
      <c r="C408" s="5"/>
      <c r="D408" s="5"/>
      <c r="E408" s="9"/>
      <c r="F408" s="9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</row>
    <row r="409" spans="1:182" x14ac:dyDescent="0.25">
      <c r="A409" s="5"/>
      <c r="B409" s="5"/>
      <c r="C409" s="5"/>
      <c r="D409" s="5"/>
      <c r="E409" s="9"/>
      <c r="F409" s="9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</row>
    <row r="410" spans="1:182" x14ac:dyDescent="0.25">
      <c r="A410" s="5"/>
      <c r="B410" s="5"/>
      <c r="C410" s="5"/>
      <c r="D410" s="5"/>
      <c r="E410" s="9"/>
      <c r="F410" s="9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</row>
    <row r="411" spans="1:182" x14ac:dyDescent="0.25">
      <c r="A411" s="5"/>
      <c r="B411" s="5"/>
      <c r="C411" s="5"/>
      <c r="D411" s="5"/>
      <c r="E411" s="9"/>
      <c r="F411" s="9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</row>
    <row r="412" spans="1:182" x14ac:dyDescent="0.25">
      <c r="A412" s="5"/>
      <c r="B412" s="5"/>
      <c r="C412" s="5"/>
      <c r="D412" s="5"/>
      <c r="E412" s="9"/>
      <c r="F412" s="9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</row>
    <row r="413" spans="1:182" x14ac:dyDescent="0.25">
      <c r="A413" s="5"/>
      <c r="B413" s="5"/>
      <c r="C413" s="5"/>
      <c r="D413" s="5"/>
      <c r="E413" s="9"/>
      <c r="F413" s="9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</row>
    <row r="414" spans="1:182" x14ac:dyDescent="0.25">
      <c r="A414" s="5"/>
      <c r="B414" s="5"/>
      <c r="C414" s="5"/>
      <c r="D414" s="5"/>
      <c r="E414" s="9"/>
      <c r="F414" s="9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</row>
    <row r="415" spans="1:182" x14ac:dyDescent="0.25">
      <c r="A415" s="5"/>
      <c r="B415" s="5"/>
      <c r="C415" s="5"/>
      <c r="D415" s="5"/>
      <c r="E415" s="9"/>
      <c r="F415" s="9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</row>
    <row r="416" spans="1:182" x14ac:dyDescent="0.25">
      <c r="A416" s="5"/>
      <c r="B416" s="5"/>
      <c r="C416" s="5"/>
      <c r="D416" s="5"/>
      <c r="E416" s="9"/>
      <c r="F416" s="9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</row>
    <row r="417" spans="1:182" x14ac:dyDescent="0.25">
      <c r="A417" s="5"/>
      <c r="B417" s="5"/>
      <c r="C417" s="5"/>
      <c r="D417" s="5"/>
      <c r="E417" s="9"/>
      <c r="F417" s="9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</row>
    <row r="418" spans="1:182" x14ac:dyDescent="0.25">
      <c r="A418" s="5"/>
      <c r="B418" s="5"/>
      <c r="C418" s="5"/>
      <c r="D418" s="5"/>
      <c r="E418" s="9"/>
      <c r="F418" s="9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</row>
    <row r="419" spans="1:182" x14ac:dyDescent="0.25">
      <c r="A419" s="5"/>
      <c r="B419" s="5"/>
      <c r="C419" s="5"/>
      <c r="D419" s="5"/>
      <c r="E419" s="9"/>
      <c r="F419" s="9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</row>
    <row r="420" spans="1:182" x14ac:dyDescent="0.25">
      <c r="A420" s="5"/>
      <c r="B420" s="5"/>
      <c r="C420" s="5"/>
      <c r="D420" s="5"/>
      <c r="E420" s="9"/>
      <c r="F420" s="9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</row>
    <row r="421" spans="1:182" x14ac:dyDescent="0.25">
      <c r="A421" s="5"/>
      <c r="B421" s="5"/>
      <c r="C421" s="5"/>
      <c r="D421" s="5"/>
      <c r="E421" s="9"/>
      <c r="F421" s="9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</row>
    <row r="422" spans="1:182" x14ac:dyDescent="0.25">
      <c r="A422" s="5"/>
      <c r="B422" s="5"/>
      <c r="C422" s="5"/>
      <c r="D422" s="5"/>
      <c r="E422" s="9"/>
      <c r="F422" s="9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</row>
    <row r="423" spans="1:182" x14ac:dyDescent="0.25">
      <c r="A423" s="5"/>
      <c r="B423" s="5"/>
      <c r="C423" s="5"/>
      <c r="D423" s="5"/>
      <c r="E423" s="9"/>
      <c r="F423" s="9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</row>
    <row r="424" spans="1:182" x14ac:dyDescent="0.25">
      <c r="A424" s="5"/>
      <c r="B424" s="5"/>
      <c r="C424" s="5"/>
      <c r="D424" s="5"/>
      <c r="E424" s="9"/>
      <c r="F424" s="9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</row>
    <row r="425" spans="1:182" x14ac:dyDescent="0.25">
      <c r="A425" s="5"/>
      <c r="B425" s="5"/>
      <c r="C425" s="5"/>
      <c r="D425" s="5"/>
      <c r="E425" s="9"/>
      <c r="F425" s="9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</row>
    <row r="426" spans="1:182" x14ac:dyDescent="0.25">
      <c r="A426" s="5"/>
      <c r="B426" s="5"/>
      <c r="C426" s="5"/>
      <c r="D426" s="5"/>
      <c r="E426" s="9"/>
      <c r="F426" s="9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</row>
    <row r="427" spans="1:182" x14ac:dyDescent="0.25">
      <c r="A427" s="5"/>
      <c r="B427" s="5"/>
      <c r="C427" s="5"/>
      <c r="D427" s="5"/>
      <c r="E427" s="9"/>
      <c r="F427" s="9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</row>
    <row r="428" spans="1:182" x14ac:dyDescent="0.25">
      <c r="A428" s="5"/>
      <c r="B428" s="5"/>
      <c r="C428" s="5"/>
      <c r="D428" s="5"/>
      <c r="E428" s="9"/>
      <c r="F428" s="9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</row>
    <row r="429" spans="1:182" x14ac:dyDescent="0.25">
      <c r="A429" s="5"/>
      <c r="B429" s="5"/>
      <c r="C429" s="5"/>
      <c r="D429" s="5"/>
      <c r="E429" s="9"/>
      <c r="F429" s="9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</row>
    <row r="430" spans="1:182" x14ac:dyDescent="0.25">
      <c r="A430" s="5"/>
      <c r="B430" s="5"/>
      <c r="C430" s="5"/>
      <c r="D430" s="5"/>
      <c r="E430" s="9"/>
      <c r="F430" s="9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</row>
    <row r="431" spans="1:182" x14ac:dyDescent="0.25">
      <c r="A431" s="5"/>
      <c r="B431" s="5"/>
      <c r="C431" s="5"/>
      <c r="D431" s="5"/>
      <c r="E431" s="9"/>
      <c r="F431" s="9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</row>
    <row r="432" spans="1:182" x14ac:dyDescent="0.25">
      <c r="A432" s="5"/>
      <c r="B432" s="5"/>
      <c r="C432" s="5"/>
      <c r="D432" s="5"/>
      <c r="E432" s="9"/>
      <c r="F432" s="9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</row>
    <row r="433" spans="1:182" x14ac:dyDescent="0.25">
      <c r="A433" s="5"/>
      <c r="B433" s="5"/>
      <c r="C433" s="5"/>
      <c r="D433" s="5"/>
      <c r="E433" s="9"/>
      <c r="F433" s="9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</row>
    <row r="434" spans="1:182" x14ac:dyDescent="0.25">
      <c r="A434" s="5"/>
      <c r="B434" s="5"/>
      <c r="C434" s="5"/>
      <c r="D434" s="5"/>
      <c r="E434" s="9"/>
      <c r="F434" s="9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</row>
    <row r="435" spans="1:182" x14ac:dyDescent="0.25">
      <c r="A435" s="5"/>
      <c r="B435" s="5"/>
      <c r="C435" s="5"/>
      <c r="D435" s="5"/>
      <c r="E435" s="9"/>
      <c r="F435" s="9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</row>
    <row r="436" spans="1:182" x14ac:dyDescent="0.25">
      <c r="A436" s="5"/>
      <c r="B436" s="5"/>
      <c r="C436" s="5"/>
      <c r="D436" s="5"/>
      <c r="E436" s="9"/>
      <c r="F436" s="9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</row>
    <row r="437" spans="1:182" x14ac:dyDescent="0.25">
      <c r="A437" s="5"/>
      <c r="B437" s="5"/>
      <c r="C437" s="5"/>
      <c r="D437" s="5"/>
      <c r="E437" s="9"/>
      <c r="F437" s="9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</row>
    <row r="438" spans="1:182" x14ac:dyDescent="0.25">
      <c r="A438" s="5"/>
      <c r="B438" s="5"/>
      <c r="C438" s="5"/>
      <c r="D438" s="5"/>
      <c r="E438" s="9"/>
      <c r="F438" s="9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</row>
    <row r="439" spans="1:182" x14ac:dyDescent="0.25">
      <c r="A439" s="5"/>
      <c r="B439" s="5"/>
      <c r="C439" s="5"/>
      <c r="D439" s="5"/>
      <c r="E439" s="9"/>
      <c r="F439" s="9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</row>
    <row r="440" spans="1:182" x14ac:dyDescent="0.25">
      <c r="A440" s="5"/>
      <c r="B440" s="5"/>
      <c r="C440" s="5"/>
      <c r="D440" s="5"/>
      <c r="E440" s="9"/>
      <c r="F440" s="9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</row>
    <row r="441" spans="1:182" x14ac:dyDescent="0.25">
      <c r="A441" s="5"/>
      <c r="B441" s="5"/>
      <c r="C441" s="5"/>
      <c r="D441" s="5"/>
      <c r="E441" s="9"/>
      <c r="F441" s="9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</row>
    <row r="442" spans="1:182" x14ac:dyDescent="0.25">
      <c r="A442" s="5"/>
      <c r="B442" s="5"/>
      <c r="C442" s="5"/>
      <c r="D442" s="5"/>
      <c r="E442" s="9"/>
      <c r="F442" s="9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</row>
    <row r="443" spans="1:182" x14ac:dyDescent="0.25">
      <c r="A443" s="5"/>
      <c r="B443" s="5"/>
      <c r="C443" s="5"/>
      <c r="D443" s="5"/>
      <c r="E443" s="9"/>
      <c r="F443" s="9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</row>
    <row r="444" spans="1:182" x14ac:dyDescent="0.25">
      <c r="A444" s="5"/>
      <c r="B444" s="5"/>
      <c r="C444" s="5"/>
      <c r="D444" s="5"/>
      <c r="E444" s="9"/>
      <c r="F444" s="9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</row>
    <row r="445" spans="1:182" x14ac:dyDescent="0.25">
      <c r="A445" s="5"/>
      <c r="B445" s="5"/>
      <c r="C445" s="5"/>
      <c r="D445" s="5"/>
      <c r="E445" s="9"/>
      <c r="F445" s="9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</row>
    <row r="446" spans="1:182" x14ac:dyDescent="0.25">
      <c r="A446" s="5"/>
      <c r="B446" s="5"/>
      <c r="C446" s="5"/>
      <c r="D446" s="5"/>
      <c r="E446" s="9"/>
      <c r="F446" s="9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</row>
    <row r="447" spans="1:182" x14ac:dyDescent="0.25">
      <c r="A447" s="5"/>
      <c r="B447" s="5"/>
      <c r="C447" s="5"/>
      <c r="D447" s="5"/>
      <c r="E447" s="9"/>
      <c r="F447" s="9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</row>
    <row r="448" spans="1:182" x14ac:dyDescent="0.25">
      <c r="A448" s="5"/>
      <c r="B448" s="5"/>
      <c r="C448" s="5"/>
      <c r="D448" s="5"/>
      <c r="E448" s="9"/>
      <c r="F448" s="9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</row>
    <row r="449" spans="1:182" x14ac:dyDescent="0.25">
      <c r="A449" s="5"/>
      <c r="B449" s="5"/>
      <c r="C449" s="5"/>
      <c r="D449" s="5"/>
      <c r="E449" s="9"/>
      <c r="F449" s="9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</row>
    <row r="450" spans="1:182" x14ac:dyDescent="0.25">
      <c r="A450" s="5"/>
      <c r="B450" s="5"/>
      <c r="C450" s="5"/>
      <c r="D450" s="5"/>
      <c r="E450" s="9"/>
      <c r="F450" s="9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</row>
    <row r="451" spans="1:182" x14ac:dyDescent="0.25">
      <c r="A451" s="5"/>
      <c r="B451" s="5"/>
      <c r="C451" s="5"/>
      <c r="D451" s="5"/>
      <c r="E451" s="9"/>
      <c r="F451" s="9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</row>
    <row r="452" spans="1:182" x14ac:dyDescent="0.25">
      <c r="A452" s="5"/>
      <c r="B452" s="5"/>
      <c r="C452" s="5"/>
      <c r="D452" s="5"/>
      <c r="E452" s="9"/>
      <c r="F452" s="9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</row>
    <row r="453" spans="1:182" x14ac:dyDescent="0.25">
      <c r="A453" s="5"/>
      <c r="B453" s="5"/>
      <c r="C453" s="5"/>
      <c r="D453" s="5"/>
      <c r="E453" s="9"/>
      <c r="F453" s="9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</row>
    <row r="454" spans="1:182" x14ac:dyDescent="0.25">
      <c r="A454" s="5"/>
      <c r="B454" s="5"/>
      <c r="C454" s="5"/>
      <c r="D454" s="5"/>
      <c r="E454" s="9"/>
      <c r="F454" s="9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</row>
    <row r="455" spans="1:182" x14ac:dyDescent="0.25">
      <c r="A455" s="5"/>
      <c r="B455" s="5"/>
      <c r="C455" s="5"/>
      <c r="D455" s="5"/>
      <c r="E455" s="9"/>
      <c r="F455" s="9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</row>
    <row r="456" spans="1:182" x14ac:dyDescent="0.25">
      <c r="A456" s="5"/>
      <c r="B456" s="5"/>
      <c r="C456" s="5"/>
      <c r="D456" s="5"/>
      <c r="E456" s="9"/>
      <c r="F456" s="9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</row>
    <row r="457" spans="1:182" x14ac:dyDescent="0.25">
      <c r="A457" s="5"/>
      <c r="B457" s="5"/>
      <c r="C457" s="5"/>
      <c r="D457" s="5"/>
      <c r="E457" s="9"/>
      <c r="F457" s="9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</row>
    <row r="458" spans="1:182" x14ac:dyDescent="0.25">
      <c r="A458" s="5"/>
      <c r="B458" s="5"/>
      <c r="C458" s="5"/>
      <c r="D458" s="5"/>
      <c r="E458" s="9"/>
      <c r="F458" s="9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</row>
    <row r="459" spans="1:182" x14ac:dyDescent="0.25">
      <c r="A459" s="5"/>
      <c r="B459" s="5"/>
      <c r="C459" s="5"/>
      <c r="D459" s="5"/>
      <c r="E459" s="9"/>
      <c r="F459" s="9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</row>
    <row r="460" spans="1:182" x14ac:dyDescent="0.25">
      <c r="A460" s="5"/>
      <c r="B460" s="5"/>
      <c r="C460" s="5"/>
      <c r="D460" s="5"/>
      <c r="E460" s="9"/>
      <c r="F460" s="9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</row>
    <row r="461" spans="1:182" x14ac:dyDescent="0.25">
      <c r="A461" s="5"/>
      <c r="B461" s="5"/>
      <c r="C461" s="5"/>
      <c r="D461" s="5"/>
      <c r="E461" s="9"/>
      <c r="F461" s="9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</row>
    <row r="462" spans="1:182" x14ac:dyDescent="0.25">
      <c r="A462" s="5"/>
      <c r="B462" s="5"/>
      <c r="C462" s="5"/>
      <c r="D462" s="5"/>
      <c r="E462" s="9"/>
      <c r="F462" s="9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</row>
    <row r="463" spans="1:182" x14ac:dyDescent="0.25">
      <c r="A463" s="5"/>
      <c r="B463" s="5"/>
      <c r="C463" s="5"/>
      <c r="D463" s="5"/>
      <c r="E463" s="9"/>
      <c r="F463" s="9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</row>
    <row r="464" spans="1:182" x14ac:dyDescent="0.25">
      <c r="A464" s="5"/>
      <c r="B464" s="5"/>
      <c r="C464" s="5"/>
      <c r="D464" s="5"/>
      <c r="E464" s="9"/>
      <c r="F464" s="9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</row>
    <row r="465" spans="1:182" x14ac:dyDescent="0.25">
      <c r="A465" s="5"/>
      <c r="B465" s="5"/>
      <c r="C465" s="5"/>
      <c r="D465" s="5"/>
      <c r="E465" s="9"/>
      <c r="F465" s="9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</row>
    <row r="466" spans="1:182" x14ac:dyDescent="0.25">
      <c r="A466" s="5"/>
      <c r="B466" s="5"/>
      <c r="C466" s="5"/>
      <c r="D466" s="5"/>
      <c r="E466" s="9"/>
      <c r="F466" s="9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</row>
    <row r="467" spans="1:182" x14ac:dyDescent="0.25">
      <c r="A467" s="5"/>
      <c r="B467" s="5"/>
      <c r="C467" s="5"/>
      <c r="D467" s="5"/>
      <c r="E467" s="9"/>
      <c r="F467" s="9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</row>
    <row r="468" spans="1:182" x14ac:dyDescent="0.25">
      <c r="A468" s="5"/>
      <c r="B468" s="5"/>
      <c r="C468" s="5"/>
      <c r="D468" s="5"/>
      <c r="E468" s="9"/>
      <c r="F468" s="9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</row>
    <row r="469" spans="1:182" x14ac:dyDescent="0.25">
      <c r="A469" s="5"/>
      <c r="B469" s="5"/>
      <c r="C469" s="5"/>
      <c r="D469" s="5"/>
      <c r="E469" s="9"/>
      <c r="F469" s="9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</row>
    <row r="470" spans="1:182" x14ac:dyDescent="0.25">
      <c r="A470" s="5"/>
      <c r="B470" s="5"/>
      <c r="C470" s="5"/>
      <c r="D470" s="5"/>
      <c r="E470" s="9"/>
      <c r="F470" s="9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</row>
    <row r="471" spans="1:182" x14ac:dyDescent="0.25">
      <c r="A471" s="5"/>
      <c r="B471" s="5"/>
      <c r="C471" s="5"/>
      <c r="D471" s="5"/>
      <c r="E471" s="9"/>
      <c r="F471" s="9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</row>
    <row r="472" spans="1:182" x14ac:dyDescent="0.25">
      <c r="A472" s="5"/>
      <c r="B472" s="5"/>
      <c r="C472" s="5"/>
      <c r="D472" s="5"/>
      <c r="E472" s="9"/>
      <c r="F472" s="9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</row>
    <row r="473" spans="1:182" x14ac:dyDescent="0.25">
      <c r="A473" s="5"/>
      <c r="B473" s="5"/>
      <c r="C473" s="5"/>
      <c r="D473" s="5"/>
      <c r="E473" s="9"/>
      <c r="F473" s="9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</row>
    <row r="474" spans="1:182" x14ac:dyDescent="0.25">
      <c r="A474" s="5"/>
      <c r="B474" s="5"/>
      <c r="C474" s="5"/>
      <c r="D474" s="5"/>
      <c r="E474" s="9"/>
      <c r="F474" s="9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</row>
    <row r="475" spans="1:182" x14ac:dyDescent="0.25">
      <c r="A475" s="5"/>
      <c r="B475" s="5"/>
      <c r="C475" s="5"/>
      <c r="D475" s="5"/>
      <c r="E475" s="9"/>
      <c r="F475" s="9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</row>
    <row r="476" spans="1:182" x14ac:dyDescent="0.25">
      <c r="A476" s="5"/>
      <c r="B476" s="5"/>
      <c r="C476" s="5"/>
      <c r="D476" s="5"/>
      <c r="E476" s="9"/>
      <c r="F476" s="9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</row>
    <row r="477" spans="1:182" x14ac:dyDescent="0.25">
      <c r="A477" s="5"/>
      <c r="B477" s="5"/>
      <c r="C477" s="5"/>
      <c r="D477" s="5"/>
      <c r="E477" s="9"/>
      <c r="F477" s="9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</row>
    <row r="478" spans="1:182" x14ac:dyDescent="0.25">
      <c r="A478" s="5"/>
      <c r="B478" s="5"/>
      <c r="C478" s="5"/>
      <c r="D478" s="5"/>
      <c r="E478" s="9"/>
      <c r="F478" s="9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</row>
    <row r="479" spans="1:182" x14ac:dyDescent="0.25">
      <c r="A479" s="5"/>
      <c r="B479" s="5"/>
      <c r="C479" s="5"/>
      <c r="D479" s="5"/>
      <c r="E479" s="9"/>
      <c r="F479" s="9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</row>
    <row r="480" spans="1:182" x14ac:dyDescent="0.25">
      <c r="A480" s="5"/>
      <c r="B480" s="5"/>
      <c r="C480" s="5"/>
      <c r="D480" s="5"/>
      <c r="E480" s="9"/>
      <c r="F480" s="9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</row>
    <row r="481" spans="1:182" x14ac:dyDescent="0.25">
      <c r="A481" s="5"/>
      <c r="B481" s="5"/>
      <c r="C481" s="5"/>
      <c r="D481" s="5"/>
      <c r="E481" s="9"/>
      <c r="F481" s="9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</row>
    <row r="482" spans="1:182" x14ac:dyDescent="0.25">
      <c r="A482" s="5"/>
      <c r="B482" s="5"/>
      <c r="C482" s="5"/>
      <c r="D482" s="5"/>
      <c r="E482" s="9"/>
      <c r="F482" s="9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</row>
    <row r="483" spans="1:182" x14ac:dyDescent="0.25">
      <c r="A483" s="5"/>
      <c r="B483" s="5"/>
      <c r="C483" s="5"/>
      <c r="D483" s="5"/>
      <c r="E483" s="9"/>
      <c r="F483" s="9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</row>
    <row r="484" spans="1:182" x14ac:dyDescent="0.25">
      <c r="A484" s="5"/>
      <c r="B484" s="5"/>
      <c r="C484" s="5"/>
      <c r="D484" s="5"/>
      <c r="E484" s="9"/>
      <c r="F484" s="9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</row>
    <row r="485" spans="1:182" x14ac:dyDescent="0.25">
      <c r="A485" s="5"/>
      <c r="B485" s="5"/>
      <c r="C485" s="5"/>
      <c r="D485" s="5"/>
      <c r="E485" s="9"/>
      <c r="F485" s="9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</row>
    <row r="486" spans="1:182" x14ac:dyDescent="0.25">
      <c r="A486" s="5"/>
      <c r="B486" s="5"/>
      <c r="C486" s="5"/>
      <c r="D486" s="5"/>
      <c r="E486" s="9"/>
      <c r="F486" s="9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</row>
    <row r="487" spans="1:182" x14ac:dyDescent="0.25">
      <c r="A487" s="5"/>
      <c r="B487" s="5"/>
      <c r="C487" s="5"/>
      <c r="D487" s="5"/>
      <c r="E487" s="9"/>
      <c r="F487" s="9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</row>
    <row r="488" spans="1:182" x14ac:dyDescent="0.25">
      <c r="A488" s="5"/>
      <c r="B488" s="5"/>
      <c r="C488" s="5"/>
      <c r="D488" s="5"/>
      <c r="E488" s="9"/>
      <c r="F488" s="9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</row>
    <row r="489" spans="1:182" x14ac:dyDescent="0.25">
      <c r="A489" s="5"/>
      <c r="B489" s="5"/>
      <c r="C489" s="5"/>
      <c r="D489" s="5"/>
      <c r="E489" s="9"/>
      <c r="F489" s="9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</row>
    <row r="490" spans="1:182" x14ac:dyDescent="0.25">
      <c r="A490" s="5"/>
      <c r="B490" s="5"/>
      <c r="C490" s="5"/>
      <c r="D490" s="5"/>
      <c r="E490" s="9"/>
      <c r="F490" s="9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</row>
    <row r="491" spans="1:182" x14ac:dyDescent="0.25">
      <c r="A491" s="5"/>
      <c r="B491" s="5"/>
      <c r="C491" s="5"/>
      <c r="D491" s="5"/>
      <c r="E491" s="9"/>
      <c r="F491" s="9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</row>
    <row r="492" spans="1:182" x14ac:dyDescent="0.25">
      <c r="A492" s="5"/>
      <c r="B492" s="5"/>
      <c r="C492" s="5"/>
      <c r="D492" s="5"/>
      <c r="E492" s="9"/>
      <c r="F492" s="9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</row>
    <row r="493" spans="1:182" x14ac:dyDescent="0.25">
      <c r="A493" s="5"/>
      <c r="B493" s="5"/>
      <c r="C493" s="5"/>
      <c r="D493" s="5"/>
      <c r="E493" s="9"/>
      <c r="F493" s="9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</row>
    <row r="494" spans="1:182" x14ac:dyDescent="0.25">
      <c r="A494" s="5"/>
      <c r="B494" s="5"/>
      <c r="C494" s="5"/>
      <c r="D494" s="5"/>
      <c r="E494" s="9"/>
      <c r="F494" s="9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</row>
    <row r="495" spans="1:182" x14ac:dyDescent="0.25">
      <c r="A495" s="5"/>
      <c r="B495" s="5"/>
      <c r="C495" s="5"/>
      <c r="D495" s="5"/>
      <c r="E495" s="9"/>
      <c r="F495" s="9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</row>
    <row r="496" spans="1:182" x14ac:dyDescent="0.25">
      <c r="A496" s="5"/>
      <c r="B496" s="5"/>
      <c r="C496" s="5"/>
      <c r="D496" s="5"/>
      <c r="E496" s="9"/>
      <c r="F496" s="9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</row>
    <row r="497" spans="1:182" x14ac:dyDescent="0.25">
      <c r="A497" s="5"/>
      <c r="B497" s="5"/>
      <c r="C497" s="5"/>
      <c r="D497" s="5"/>
      <c r="E497" s="9"/>
      <c r="F497" s="9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</row>
    <row r="498" spans="1:182" x14ac:dyDescent="0.25">
      <c r="A498" s="5"/>
      <c r="B498" s="5"/>
      <c r="C498" s="5"/>
      <c r="D498" s="5"/>
      <c r="E498" s="9"/>
      <c r="F498" s="9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</row>
    <row r="499" spans="1:182" x14ac:dyDescent="0.25">
      <c r="A499" s="5"/>
      <c r="B499" s="5"/>
      <c r="C499" s="5"/>
      <c r="D499" s="5"/>
      <c r="E499" s="9"/>
      <c r="F499" s="9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</row>
    <row r="500" spans="1:182" x14ac:dyDescent="0.25">
      <c r="A500" s="5"/>
      <c r="B500" s="5"/>
      <c r="C500" s="5"/>
      <c r="D500" s="5"/>
      <c r="E500" s="9"/>
      <c r="F500" s="9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</row>
    <row r="501" spans="1:182" x14ac:dyDescent="0.25">
      <c r="A501" s="5"/>
      <c r="B501" s="5"/>
      <c r="C501" s="5"/>
      <c r="D501" s="5"/>
      <c r="E501" s="9"/>
      <c r="F501" s="9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</row>
    <row r="502" spans="1:182" x14ac:dyDescent="0.25">
      <c r="A502" s="5"/>
      <c r="B502" s="5"/>
      <c r="C502" s="5"/>
      <c r="D502" s="5"/>
      <c r="E502" s="9"/>
      <c r="F502" s="9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</row>
    <row r="503" spans="1:182" x14ac:dyDescent="0.25">
      <c r="A503" s="5"/>
      <c r="B503" s="5"/>
      <c r="C503" s="5"/>
      <c r="D503" s="5"/>
      <c r="E503" s="9"/>
      <c r="F503" s="9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</row>
    <row r="504" spans="1:182" x14ac:dyDescent="0.25">
      <c r="A504" s="5"/>
      <c r="B504" s="5"/>
      <c r="C504" s="5"/>
      <c r="D504" s="5"/>
      <c r="E504" s="9"/>
      <c r="F504" s="9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</row>
    <row r="505" spans="1:182" x14ac:dyDescent="0.25">
      <c r="A505" s="5"/>
      <c r="B505" s="5"/>
      <c r="C505" s="5"/>
      <c r="D505" s="5"/>
      <c r="E505" s="9"/>
      <c r="F505" s="9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</row>
    <row r="506" spans="1:182" x14ac:dyDescent="0.25">
      <c r="A506" s="5"/>
      <c r="B506" s="5"/>
      <c r="C506" s="5"/>
      <c r="D506" s="5"/>
      <c r="E506" s="9"/>
      <c r="F506" s="9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</row>
    <row r="507" spans="1:182" x14ac:dyDescent="0.25">
      <c r="A507" s="5"/>
      <c r="B507" s="5"/>
      <c r="C507" s="5"/>
      <c r="D507" s="5"/>
      <c r="E507" s="9"/>
      <c r="F507" s="9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</row>
    <row r="508" spans="1:182" x14ac:dyDescent="0.25">
      <c r="A508" s="5"/>
      <c r="B508" s="5"/>
      <c r="C508" s="5"/>
      <c r="D508" s="5"/>
      <c r="E508" s="9"/>
      <c r="F508" s="9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</row>
    <row r="509" spans="1:182" x14ac:dyDescent="0.25">
      <c r="A509" s="5"/>
      <c r="B509" s="5"/>
      <c r="C509" s="5"/>
      <c r="D509" s="5"/>
      <c r="E509" s="9"/>
      <c r="F509" s="9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</row>
    <row r="510" spans="1:182" x14ac:dyDescent="0.25">
      <c r="A510" s="5"/>
      <c r="B510" s="5"/>
      <c r="C510" s="5"/>
      <c r="D510" s="5"/>
      <c r="E510" s="9"/>
      <c r="F510" s="9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</row>
    <row r="511" spans="1:182" x14ac:dyDescent="0.25">
      <c r="A511" s="5"/>
      <c r="B511" s="5"/>
      <c r="C511" s="5"/>
      <c r="D511" s="5"/>
      <c r="E511" s="9"/>
      <c r="F511" s="9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</row>
    <row r="512" spans="1:182" x14ac:dyDescent="0.25">
      <c r="A512" s="5"/>
      <c r="B512" s="5"/>
      <c r="C512" s="5"/>
      <c r="D512" s="5"/>
      <c r="E512" s="9"/>
      <c r="F512" s="9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</row>
    <row r="513" spans="1:182" x14ac:dyDescent="0.25">
      <c r="A513" s="5"/>
      <c r="B513" s="5"/>
      <c r="C513" s="5"/>
      <c r="D513" s="5"/>
      <c r="E513" s="9"/>
      <c r="F513" s="9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</row>
    <row r="514" spans="1:182" x14ac:dyDescent="0.25">
      <c r="A514" s="5"/>
      <c r="B514" s="5"/>
      <c r="C514" s="5"/>
      <c r="D514" s="5"/>
      <c r="E514" s="9"/>
      <c r="F514" s="9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</row>
    <row r="515" spans="1:182" x14ac:dyDescent="0.25">
      <c r="A515" s="5"/>
      <c r="B515" s="5"/>
      <c r="C515" s="5"/>
      <c r="D515" s="5"/>
      <c r="E515" s="9"/>
      <c r="F515" s="9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</row>
    <row r="516" spans="1:182" x14ac:dyDescent="0.25">
      <c r="A516" s="5"/>
      <c r="B516" s="5"/>
      <c r="C516" s="5"/>
      <c r="D516" s="5"/>
      <c r="E516" s="9"/>
      <c r="F516" s="9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</row>
    <row r="517" spans="1:182" x14ac:dyDescent="0.25">
      <c r="A517" s="5"/>
      <c r="B517" s="5"/>
      <c r="C517" s="5"/>
      <c r="D517" s="5"/>
      <c r="E517" s="9"/>
      <c r="F517" s="9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</row>
    <row r="518" spans="1:182" x14ac:dyDescent="0.25">
      <c r="A518" s="5"/>
      <c r="B518" s="5"/>
      <c r="C518" s="5"/>
      <c r="D518" s="5"/>
      <c r="E518" s="9"/>
      <c r="F518" s="9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</row>
    <row r="519" spans="1:182" x14ac:dyDescent="0.25">
      <c r="A519" s="5"/>
      <c r="B519" s="5"/>
      <c r="C519" s="5"/>
      <c r="D519" s="5"/>
      <c r="E519" s="9"/>
      <c r="F519" s="9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</row>
    <row r="520" spans="1:182" x14ac:dyDescent="0.25">
      <c r="A520" s="5"/>
      <c r="B520" s="5"/>
      <c r="C520" s="5"/>
      <c r="D520" s="5"/>
      <c r="E520" s="9"/>
      <c r="F520" s="9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</row>
    <row r="521" spans="1:182" x14ac:dyDescent="0.25">
      <c r="A521" s="5"/>
      <c r="B521" s="5"/>
      <c r="C521" s="5"/>
      <c r="D521" s="5"/>
      <c r="E521" s="9"/>
      <c r="F521" s="9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</row>
    <row r="522" spans="1:182" x14ac:dyDescent="0.25">
      <c r="A522" s="5"/>
      <c r="B522" s="5"/>
      <c r="C522" s="5"/>
      <c r="D522" s="5"/>
      <c r="E522" s="9"/>
      <c r="F522" s="9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</row>
    <row r="523" spans="1:182" x14ac:dyDescent="0.25">
      <c r="A523" s="5"/>
      <c r="B523" s="5"/>
      <c r="C523" s="5"/>
      <c r="D523" s="5"/>
      <c r="E523" s="9"/>
      <c r="F523" s="9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</row>
    <row r="524" spans="1:182" x14ac:dyDescent="0.25">
      <c r="A524" s="5"/>
      <c r="B524" s="5"/>
      <c r="C524" s="5"/>
      <c r="D524" s="5"/>
      <c r="E524" s="9"/>
      <c r="F524" s="9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</row>
    <row r="525" spans="1:182" x14ac:dyDescent="0.25">
      <c r="A525" s="5"/>
      <c r="B525" s="5"/>
      <c r="C525" s="5"/>
      <c r="D525" s="5"/>
      <c r="E525" s="9"/>
      <c r="F525" s="9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</row>
    <row r="526" spans="1:182" x14ac:dyDescent="0.25">
      <c r="A526" s="5"/>
      <c r="B526" s="5"/>
      <c r="C526" s="5"/>
      <c r="D526" s="5"/>
      <c r="E526" s="9"/>
      <c r="F526" s="9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</row>
    <row r="527" spans="1:182" x14ac:dyDescent="0.25">
      <c r="A527" s="5"/>
      <c r="B527" s="5"/>
      <c r="C527" s="5"/>
      <c r="D527" s="5"/>
      <c r="E527" s="9"/>
      <c r="F527" s="9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</row>
    <row r="528" spans="1:182" x14ac:dyDescent="0.25">
      <c r="A528" s="5"/>
      <c r="B528" s="5"/>
      <c r="C528" s="5"/>
      <c r="D528" s="5"/>
      <c r="E528" s="9"/>
      <c r="F528" s="9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</row>
    <row r="529" spans="1:182" x14ac:dyDescent="0.25">
      <c r="A529" s="5"/>
      <c r="B529" s="5"/>
      <c r="C529" s="5"/>
      <c r="D529" s="5"/>
      <c r="E529" s="9"/>
      <c r="F529" s="9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</row>
    <row r="530" spans="1:182" x14ac:dyDescent="0.25">
      <c r="A530" s="5"/>
      <c r="B530" s="5"/>
      <c r="C530" s="5"/>
      <c r="D530" s="5"/>
      <c r="E530" s="9"/>
      <c r="F530" s="9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</row>
    <row r="531" spans="1:182" x14ac:dyDescent="0.25">
      <c r="A531" s="5"/>
      <c r="B531" s="5"/>
      <c r="C531" s="5"/>
      <c r="D531" s="5"/>
      <c r="E531" s="9"/>
      <c r="F531" s="9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</row>
    <row r="532" spans="1:182" x14ac:dyDescent="0.25">
      <c r="A532" s="5"/>
      <c r="B532" s="5"/>
      <c r="C532" s="5"/>
      <c r="D532" s="5"/>
      <c r="E532" s="9"/>
      <c r="F532" s="9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</row>
    <row r="533" spans="1:182" x14ac:dyDescent="0.25">
      <c r="A533" s="5"/>
      <c r="B533" s="5"/>
      <c r="C533" s="5"/>
      <c r="D533" s="5"/>
      <c r="E533" s="9"/>
      <c r="F533" s="9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</row>
    <row r="534" spans="1:182" x14ac:dyDescent="0.25">
      <c r="A534" s="5"/>
      <c r="B534" s="5"/>
      <c r="C534" s="5"/>
      <c r="D534" s="5"/>
      <c r="E534" s="9"/>
      <c r="F534" s="9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</row>
    <row r="535" spans="1:182" x14ac:dyDescent="0.25">
      <c r="A535" s="5"/>
      <c r="B535" s="5"/>
      <c r="C535" s="5"/>
      <c r="D535" s="5"/>
      <c r="E535" s="9"/>
      <c r="F535" s="9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</row>
    <row r="536" spans="1:182" x14ac:dyDescent="0.25">
      <c r="A536" s="5"/>
      <c r="B536" s="5"/>
      <c r="C536" s="5"/>
      <c r="D536" s="5"/>
      <c r="E536" s="9"/>
      <c r="F536" s="9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</row>
    <row r="537" spans="1:182" x14ac:dyDescent="0.25">
      <c r="A537" s="5"/>
      <c r="B537" s="5"/>
      <c r="C537" s="5"/>
      <c r="D537" s="5"/>
      <c r="E537" s="9"/>
      <c r="F537" s="9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</row>
    <row r="538" spans="1:182" x14ac:dyDescent="0.25">
      <c r="A538" s="5"/>
      <c r="B538" s="5"/>
      <c r="C538" s="5"/>
      <c r="D538" s="5"/>
      <c r="E538" s="9"/>
      <c r="F538" s="9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</row>
    <row r="539" spans="1:182" x14ac:dyDescent="0.25">
      <c r="A539" s="5"/>
      <c r="B539" s="5"/>
      <c r="C539" s="5"/>
      <c r="D539" s="5"/>
      <c r="E539" s="9"/>
      <c r="F539" s="9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</row>
    <row r="540" spans="1:182" x14ac:dyDescent="0.25">
      <c r="A540" s="5"/>
      <c r="B540" s="5"/>
      <c r="C540" s="5"/>
      <c r="D540" s="5"/>
      <c r="E540" s="9"/>
      <c r="F540" s="9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</row>
    <row r="541" spans="1:182" x14ac:dyDescent="0.25">
      <c r="A541" s="5"/>
      <c r="B541" s="5"/>
      <c r="C541" s="5"/>
      <c r="D541" s="5"/>
      <c r="E541" s="9"/>
      <c r="F541" s="9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</row>
    <row r="542" spans="1:182" x14ac:dyDescent="0.25">
      <c r="A542" s="5"/>
      <c r="B542" s="5"/>
      <c r="C542" s="5"/>
      <c r="D542" s="5"/>
      <c r="E542" s="9"/>
      <c r="F542" s="9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</row>
    <row r="543" spans="1:182" x14ac:dyDescent="0.25">
      <c r="A543" s="5"/>
      <c r="B543" s="5"/>
      <c r="C543" s="5"/>
      <c r="D543" s="5"/>
      <c r="E543" s="9"/>
      <c r="F543" s="9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</row>
    <row r="544" spans="1:182" x14ac:dyDescent="0.25">
      <c r="A544" s="5"/>
      <c r="B544" s="5"/>
      <c r="C544" s="5"/>
      <c r="D544" s="5"/>
      <c r="E544" s="9"/>
      <c r="F544" s="9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</row>
    <row r="545" spans="1:182" x14ac:dyDescent="0.25">
      <c r="A545" s="5"/>
      <c r="B545" s="5"/>
      <c r="C545" s="5"/>
      <c r="D545" s="5"/>
      <c r="E545" s="9"/>
      <c r="F545" s="9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</row>
    <row r="546" spans="1:182" x14ac:dyDescent="0.25">
      <c r="A546" s="5"/>
      <c r="B546" s="5"/>
      <c r="C546" s="5"/>
      <c r="D546" s="5"/>
      <c r="E546" s="9"/>
      <c r="F546" s="9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</row>
    <row r="547" spans="1:182" x14ac:dyDescent="0.25">
      <c r="A547" s="5"/>
      <c r="B547" s="5"/>
      <c r="C547" s="5"/>
      <c r="D547" s="5"/>
      <c r="E547" s="9"/>
      <c r="F547" s="9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</row>
    <row r="548" spans="1:182" x14ac:dyDescent="0.25">
      <c r="A548" s="5"/>
      <c r="B548" s="5"/>
      <c r="C548" s="5"/>
      <c r="D548" s="5"/>
      <c r="E548" s="9"/>
      <c r="F548" s="9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</row>
    <row r="549" spans="1:182" x14ac:dyDescent="0.25">
      <c r="A549" s="5"/>
      <c r="B549" s="5"/>
      <c r="C549" s="5"/>
      <c r="D549" s="5"/>
      <c r="E549" s="9"/>
      <c r="F549" s="9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</row>
    <row r="550" spans="1:182" x14ac:dyDescent="0.25">
      <c r="A550" s="5"/>
      <c r="B550" s="5"/>
      <c r="C550" s="5"/>
      <c r="D550" s="5"/>
      <c r="E550" s="9"/>
      <c r="F550" s="9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</row>
    <row r="551" spans="1:182" x14ac:dyDescent="0.25">
      <c r="A551" s="5"/>
      <c r="B551" s="5"/>
      <c r="C551" s="5"/>
      <c r="D551" s="5"/>
      <c r="E551" s="9"/>
      <c r="F551" s="9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</row>
    <row r="552" spans="1:182" x14ac:dyDescent="0.25">
      <c r="A552" s="5"/>
      <c r="B552" s="5"/>
      <c r="C552" s="5"/>
      <c r="D552" s="5"/>
      <c r="E552" s="9"/>
      <c r="F552" s="9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</row>
    <row r="553" spans="1:182" x14ac:dyDescent="0.25">
      <c r="A553" s="5"/>
      <c r="B553" s="5"/>
      <c r="C553" s="5"/>
      <c r="D553" s="5"/>
      <c r="E553" s="9"/>
      <c r="F553" s="9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</row>
    <row r="554" spans="1:182" x14ac:dyDescent="0.25">
      <c r="A554" s="5"/>
      <c r="B554" s="5"/>
      <c r="C554" s="5"/>
      <c r="D554" s="5"/>
      <c r="E554" s="9"/>
      <c r="F554" s="9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</row>
    <row r="555" spans="1:182" x14ac:dyDescent="0.25">
      <c r="A555" s="5"/>
      <c r="B555" s="5"/>
      <c r="C555" s="5"/>
      <c r="D555" s="5"/>
      <c r="E555" s="9"/>
      <c r="F555" s="9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</row>
    <row r="556" spans="1:182" x14ac:dyDescent="0.25">
      <c r="A556" s="5"/>
      <c r="B556" s="5"/>
      <c r="C556" s="5"/>
      <c r="D556" s="5"/>
      <c r="E556" s="9"/>
      <c r="F556" s="9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</row>
    <row r="557" spans="1:182" x14ac:dyDescent="0.25">
      <c r="A557" s="5"/>
      <c r="B557" s="5"/>
      <c r="C557" s="5"/>
      <c r="D557" s="5"/>
      <c r="E557" s="9"/>
      <c r="F557" s="9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</row>
    <row r="558" spans="1:182" x14ac:dyDescent="0.25">
      <c r="A558" s="5"/>
      <c r="B558" s="5"/>
      <c r="C558" s="5"/>
      <c r="D558" s="5"/>
      <c r="E558" s="9"/>
      <c r="F558" s="9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</row>
    <row r="559" spans="1:182" x14ac:dyDescent="0.25">
      <c r="A559" s="5"/>
      <c r="B559" s="5"/>
      <c r="C559" s="5"/>
      <c r="D559" s="5"/>
      <c r="E559" s="9"/>
      <c r="F559" s="9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</row>
    <row r="560" spans="1:182" x14ac:dyDescent="0.25">
      <c r="A560" s="5"/>
      <c r="B560" s="5"/>
      <c r="C560" s="5"/>
      <c r="D560" s="5"/>
      <c r="E560" s="9"/>
      <c r="F560" s="9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</row>
    <row r="561" spans="1:182" x14ac:dyDescent="0.25">
      <c r="A561" s="5"/>
      <c r="B561" s="5"/>
      <c r="C561" s="5"/>
      <c r="D561" s="5"/>
      <c r="E561" s="9"/>
      <c r="F561" s="9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</row>
    <row r="562" spans="1:182" x14ac:dyDescent="0.25">
      <c r="A562" s="5"/>
      <c r="B562" s="5"/>
      <c r="C562" s="5"/>
      <c r="D562" s="5"/>
      <c r="E562" s="9"/>
      <c r="F562" s="9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</row>
    <row r="563" spans="1:182" x14ac:dyDescent="0.25">
      <c r="A563" s="5"/>
      <c r="B563" s="5"/>
      <c r="C563" s="5"/>
      <c r="D563" s="5"/>
      <c r="E563" s="9"/>
      <c r="F563" s="9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</row>
    <row r="564" spans="1:182" x14ac:dyDescent="0.25">
      <c r="A564" s="5"/>
      <c r="B564" s="5"/>
      <c r="C564" s="5"/>
      <c r="D564" s="5"/>
      <c r="E564" s="9"/>
      <c r="F564" s="9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</row>
    <row r="565" spans="1:182" x14ac:dyDescent="0.25">
      <c r="A565" s="5"/>
      <c r="B565" s="5"/>
      <c r="C565" s="5"/>
      <c r="D565" s="5"/>
      <c r="E565" s="9"/>
      <c r="F565" s="9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</row>
    <row r="566" spans="1:182" x14ac:dyDescent="0.25">
      <c r="A566" s="5"/>
      <c r="B566" s="5"/>
      <c r="C566" s="5"/>
      <c r="D566" s="5"/>
      <c r="E566" s="9"/>
      <c r="F566" s="9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</row>
    <row r="567" spans="1:182" x14ac:dyDescent="0.25">
      <c r="A567" s="5"/>
      <c r="B567" s="5"/>
      <c r="C567" s="5"/>
      <c r="D567" s="5"/>
      <c r="E567" s="9"/>
      <c r="F567" s="9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</row>
    <row r="568" spans="1:182" x14ac:dyDescent="0.25">
      <c r="A568" s="5"/>
      <c r="B568" s="5"/>
      <c r="C568" s="5"/>
      <c r="D568" s="5"/>
      <c r="E568" s="9"/>
      <c r="F568" s="9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</row>
    <row r="569" spans="1:182" x14ac:dyDescent="0.25">
      <c r="A569" s="5"/>
      <c r="B569" s="5"/>
      <c r="C569" s="5"/>
      <c r="D569" s="5"/>
      <c r="E569" s="9"/>
      <c r="F569" s="9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</row>
    <row r="570" spans="1:182" x14ac:dyDescent="0.25">
      <c r="A570" s="5"/>
      <c r="B570" s="5"/>
      <c r="C570" s="5"/>
      <c r="D570" s="5"/>
      <c r="E570" s="9"/>
      <c r="F570" s="9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</row>
    <row r="571" spans="1:182" x14ac:dyDescent="0.25">
      <c r="A571" s="5"/>
      <c r="B571" s="5"/>
      <c r="C571" s="5"/>
      <c r="D571" s="5"/>
      <c r="E571" s="9"/>
      <c r="F571" s="9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</row>
    <row r="572" spans="1:182" x14ac:dyDescent="0.25">
      <c r="A572" s="5"/>
      <c r="B572" s="5"/>
      <c r="C572" s="5"/>
      <c r="D572" s="5"/>
      <c r="E572" s="9"/>
      <c r="F572" s="9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</row>
    <row r="573" spans="1:182" x14ac:dyDescent="0.25">
      <c r="A573" s="5"/>
      <c r="B573" s="5"/>
      <c r="C573" s="5"/>
      <c r="D573" s="5"/>
      <c r="E573" s="9"/>
      <c r="F573" s="9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</row>
    <row r="574" spans="1:182" x14ac:dyDescent="0.25">
      <c r="A574" s="5"/>
      <c r="B574" s="5"/>
      <c r="C574" s="5"/>
      <c r="D574" s="5"/>
      <c r="E574" s="9"/>
      <c r="F574" s="9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</row>
    <row r="575" spans="1:182" x14ac:dyDescent="0.25">
      <c r="A575" s="5"/>
      <c r="B575" s="5"/>
      <c r="C575" s="5"/>
      <c r="D575" s="5"/>
      <c r="E575" s="9"/>
      <c r="F575" s="9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</row>
    <row r="576" spans="1:182" x14ac:dyDescent="0.25">
      <c r="A576" s="5"/>
      <c r="B576" s="5"/>
      <c r="C576" s="5"/>
      <c r="D576" s="5"/>
      <c r="E576" s="9"/>
      <c r="F576" s="9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</row>
    <row r="577" spans="1:182" x14ac:dyDescent="0.25">
      <c r="A577" s="5"/>
      <c r="B577" s="5"/>
      <c r="C577" s="5"/>
      <c r="D577" s="5"/>
      <c r="E577" s="9"/>
      <c r="F577" s="9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</row>
    <row r="578" spans="1:182" x14ac:dyDescent="0.25">
      <c r="A578" s="5"/>
      <c r="B578" s="5"/>
      <c r="C578" s="5"/>
      <c r="D578" s="5"/>
      <c r="E578" s="9"/>
      <c r="F578" s="9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</row>
    <row r="579" spans="1:182" x14ac:dyDescent="0.25">
      <c r="A579" s="5"/>
      <c r="B579" s="5"/>
      <c r="C579" s="5"/>
      <c r="D579" s="5"/>
      <c r="E579" s="9"/>
      <c r="F579" s="9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</row>
    <row r="580" spans="1:182" x14ac:dyDescent="0.25">
      <c r="A580" s="5"/>
      <c r="B580" s="5"/>
      <c r="C580" s="5"/>
      <c r="D580" s="5"/>
      <c r="E580" s="9"/>
      <c r="F580" s="9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</row>
    <row r="581" spans="1:182" x14ac:dyDescent="0.25">
      <c r="A581" s="5"/>
      <c r="B581" s="5"/>
      <c r="C581" s="5"/>
      <c r="D581" s="5"/>
      <c r="E581" s="9"/>
      <c r="F581" s="9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</row>
    <row r="582" spans="1:182" x14ac:dyDescent="0.25">
      <c r="A582" s="5"/>
      <c r="B582" s="5"/>
      <c r="C582" s="5"/>
      <c r="D582" s="5"/>
      <c r="E582" s="9"/>
      <c r="F582" s="9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</row>
    <row r="583" spans="1:182" x14ac:dyDescent="0.25">
      <c r="A583" s="5"/>
      <c r="B583" s="5"/>
      <c r="C583" s="5"/>
      <c r="D583" s="5"/>
      <c r="E583" s="9"/>
      <c r="F583" s="9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</row>
    <row r="584" spans="1:182" x14ac:dyDescent="0.25">
      <c r="A584" s="5"/>
      <c r="B584" s="5"/>
      <c r="C584" s="5"/>
      <c r="D584" s="5"/>
      <c r="E584" s="9"/>
      <c r="F584" s="9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</row>
    <row r="585" spans="1:182" x14ac:dyDescent="0.25">
      <c r="A585" s="5"/>
      <c r="B585" s="5"/>
      <c r="C585" s="5"/>
      <c r="D585" s="5"/>
      <c r="E585" s="9"/>
      <c r="F585" s="9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</row>
    <row r="586" spans="1:182" x14ac:dyDescent="0.25">
      <c r="A586" s="5"/>
      <c r="B586" s="5"/>
      <c r="C586" s="5"/>
      <c r="D586" s="5"/>
      <c r="E586" s="9"/>
      <c r="F586" s="9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</row>
    <row r="587" spans="1:182" x14ac:dyDescent="0.25">
      <c r="A587" s="5"/>
      <c r="B587" s="5"/>
      <c r="C587" s="5"/>
      <c r="D587" s="5"/>
      <c r="E587" s="9"/>
      <c r="F587" s="9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</row>
    <row r="588" spans="1:182" x14ac:dyDescent="0.25">
      <c r="A588" s="5"/>
      <c r="B588" s="5"/>
      <c r="C588" s="5"/>
      <c r="D588" s="5"/>
      <c r="E588" s="9"/>
      <c r="F588" s="9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</row>
    <row r="589" spans="1:182" x14ac:dyDescent="0.25">
      <c r="A589" s="5"/>
      <c r="B589" s="5"/>
      <c r="C589" s="5"/>
      <c r="D589" s="5"/>
      <c r="E589" s="9"/>
      <c r="F589" s="9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</row>
    <row r="590" spans="1:182" x14ac:dyDescent="0.25">
      <c r="A590" s="5"/>
      <c r="B590" s="5"/>
      <c r="C590" s="5"/>
      <c r="D590" s="5"/>
      <c r="E590" s="9"/>
      <c r="F590" s="9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</row>
    <row r="591" spans="1:182" x14ac:dyDescent="0.25">
      <c r="A591" s="5"/>
      <c r="B591" s="5"/>
      <c r="C591" s="5"/>
      <c r="D591" s="5"/>
      <c r="E591" s="9"/>
      <c r="F591" s="9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</row>
    <row r="592" spans="1:182" x14ac:dyDescent="0.25">
      <c r="A592" s="5"/>
      <c r="B592" s="5"/>
      <c r="C592" s="5"/>
      <c r="D592" s="5"/>
      <c r="E592" s="9"/>
      <c r="F592" s="9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</row>
    <row r="593" spans="1:182" x14ac:dyDescent="0.25">
      <c r="A593" s="5"/>
      <c r="B593" s="5"/>
      <c r="C593" s="5"/>
      <c r="D593" s="5"/>
      <c r="E593" s="9"/>
      <c r="F593" s="9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</row>
    <row r="594" spans="1:182" x14ac:dyDescent="0.25">
      <c r="A594" s="5"/>
      <c r="B594" s="5"/>
      <c r="C594" s="5"/>
      <c r="D594" s="5"/>
      <c r="E594" s="9"/>
      <c r="F594" s="9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</row>
    <row r="595" spans="1:182" x14ac:dyDescent="0.25">
      <c r="A595" s="5"/>
      <c r="B595" s="5"/>
      <c r="C595" s="5"/>
      <c r="D595" s="5"/>
      <c r="E595" s="9"/>
      <c r="F595" s="9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</row>
    <row r="596" spans="1:182" x14ac:dyDescent="0.25">
      <c r="A596" s="5"/>
      <c r="B596" s="5"/>
      <c r="C596" s="5"/>
      <c r="D596" s="5"/>
      <c r="E596" s="9"/>
      <c r="F596" s="9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</row>
    <row r="597" spans="1:182" x14ac:dyDescent="0.25">
      <c r="A597" s="5"/>
      <c r="B597" s="5"/>
      <c r="C597" s="5"/>
      <c r="D597" s="5"/>
      <c r="E597" s="9"/>
      <c r="F597" s="9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</row>
    <row r="598" spans="1:182" x14ac:dyDescent="0.25">
      <c r="A598" s="5"/>
      <c r="B598" s="5"/>
      <c r="C598" s="5"/>
      <c r="D598" s="5"/>
      <c r="E598" s="9"/>
      <c r="F598" s="9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</row>
    <row r="599" spans="1:182" x14ac:dyDescent="0.25">
      <c r="A599" s="5"/>
      <c r="B599" s="5"/>
      <c r="C599" s="5"/>
      <c r="D599" s="5"/>
      <c r="E599" s="9"/>
      <c r="F599" s="9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</row>
    <row r="600" spans="1:182" x14ac:dyDescent="0.25">
      <c r="A600" s="5"/>
      <c r="B600" s="5"/>
      <c r="C600" s="5"/>
      <c r="D600" s="5"/>
      <c r="E600" s="9"/>
      <c r="F600" s="9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</row>
    <row r="601" spans="1:182" x14ac:dyDescent="0.25">
      <c r="A601" s="5"/>
      <c r="B601" s="5"/>
      <c r="C601" s="5"/>
      <c r="D601" s="5"/>
      <c r="E601" s="9"/>
      <c r="F601" s="9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</row>
    <row r="602" spans="1:182" x14ac:dyDescent="0.25">
      <c r="A602" s="5"/>
      <c r="B602" s="5"/>
      <c r="C602" s="5"/>
      <c r="D602" s="5"/>
      <c r="E602" s="9"/>
      <c r="F602" s="9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</row>
    <row r="603" spans="1:182" x14ac:dyDescent="0.25">
      <c r="A603" s="5"/>
      <c r="B603" s="5"/>
      <c r="C603" s="5"/>
      <c r="D603" s="5"/>
      <c r="E603" s="9"/>
      <c r="F603" s="9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</row>
    <row r="604" spans="1:182" x14ac:dyDescent="0.25">
      <c r="A604" s="5"/>
      <c r="B604" s="5"/>
      <c r="C604" s="5"/>
      <c r="D604" s="5"/>
      <c r="E604" s="9"/>
      <c r="F604" s="9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</row>
    <row r="605" spans="1:182" x14ac:dyDescent="0.25">
      <c r="A605" s="5"/>
      <c r="B605" s="5"/>
      <c r="C605" s="5"/>
      <c r="D605" s="5"/>
      <c r="E605" s="9"/>
      <c r="F605" s="9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</row>
    <row r="606" spans="1:182" x14ac:dyDescent="0.25">
      <c r="A606" s="5"/>
      <c r="B606" s="5"/>
      <c r="C606" s="5"/>
      <c r="D606" s="5"/>
      <c r="E606" s="9"/>
      <c r="F606" s="9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</row>
    <row r="607" spans="1:182" x14ac:dyDescent="0.25">
      <c r="A607" s="5"/>
      <c r="B607" s="5"/>
      <c r="C607" s="5"/>
      <c r="D607" s="5"/>
      <c r="E607" s="9"/>
      <c r="F607" s="9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</row>
    <row r="608" spans="1:182" x14ac:dyDescent="0.25">
      <c r="A608" s="5"/>
      <c r="B608" s="5"/>
      <c r="C608" s="5"/>
      <c r="D608" s="5"/>
      <c r="E608" s="9"/>
      <c r="F608" s="9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</row>
    <row r="609" spans="1:182" x14ac:dyDescent="0.25">
      <c r="A609" s="5"/>
      <c r="B609" s="5"/>
      <c r="C609" s="5"/>
      <c r="D609" s="5"/>
      <c r="E609" s="9"/>
      <c r="F609" s="9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</row>
    <row r="610" spans="1:182" x14ac:dyDescent="0.25">
      <c r="A610" s="5"/>
      <c r="B610" s="5"/>
      <c r="C610" s="5"/>
      <c r="D610" s="5"/>
      <c r="E610" s="9"/>
      <c r="F610" s="9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</row>
    <row r="611" spans="1:182" x14ac:dyDescent="0.25">
      <c r="A611" s="5"/>
      <c r="B611" s="5"/>
      <c r="C611" s="5"/>
      <c r="D611" s="5"/>
      <c r="E611" s="9"/>
      <c r="F611" s="9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</row>
    <row r="612" spans="1:182" x14ac:dyDescent="0.25">
      <c r="A612" s="5"/>
      <c r="B612" s="5"/>
      <c r="C612" s="5"/>
      <c r="D612" s="5"/>
      <c r="E612" s="9"/>
      <c r="F612" s="9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</row>
    <row r="613" spans="1:182" x14ac:dyDescent="0.25">
      <c r="A613" s="5"/>
      <c r="B613" s="5"/>
      <c r="C613" s="5"/>
      <c r="D613" s="5"/>
      <c r="E613" s="9"/>
      <c r="F613" s="9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</row>
    <row r="614" spans="1:182" x14ac:dyDescent="0.25">
      <c r="A614" s="5"/>
      <c r="B614" s="5"/>
      <c r="C614" s="5"/>
      <c r="D614" s="5"/>
      <c r="E614" s="9"/>
      <c r="F614" s="9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</row>
    <row r="615" spans="1:182" x14ac:dyDescent="0.25">
      <c r="A615" s="5"/>
      <c r="B615" s="5"/>
      <c r="C615" s="5"/>
      <c r="D615" s="5"/>
      <c r="E615" s="9"/>
      <c r="F615" s="9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</row>
    <row r="616" spans="1:182" x14ac:dyDescent="0.25">
      <c r="A616" s="5"/>
      <c r="B616" s="5"/>
      <c r="C616" s="5"/>
      <c r="D616" s="5"/>
      <c r="E616" s="9"/>
      <c r="F616" s="9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</row>
    <row r="617" spans="1:182" x14ac:dyDescent="0.25">
      <c r="A617" s="5"/>
      <c r="B617" s="5"/>
      <c r="C617" s="5"/>
      <c r="D617" s="5"/>
      <c r="E617" s="9"/>
      <c r="F617" s="9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</row>
    <row r="618" spans="1:182" x14ac:dyDescent="0.25">
      <c r="A618" s="5"/>
      <c r="B618" s="5"/>
      <c r="C618" s="5"/>
      <c r="D618" s="5"/>
      <c r="E618" s="9"/>
      <c r="F618" s="9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</row>
    <row r="619" spans="1:182" x14ac:dyDescent="0.25">
      <c r="A619" s="5"/>
      <c r="B619" s="5"/>
      <c r="C619" s="5"/>
      <c r="D619" s="5"/>
      <c r="E619" s="9"/>
      <c r="F619" s="9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</row>
    <row r="620" spans="1:182" x14ac:dyDescent="0.25">
      <c r="A620" s="5"/>
      <c r="B620" s="5"/>
      <c r="C620" s="5"/>
      <c r="D620" s="5"/>
      <c r="E620" s="9"/>
      <c r="F620" s="9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</row>
    <row r="621" spans="1:182" x14ac:dyDescent="0.25">
      <c r="A621" s="5"/>
      <c r="B621" s="5"/>
      <c r="C621" s="5"/>
      <c r="D621" s="5"/>
      <c r="E621" s="9"/>
      <c r="F621" s="9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</row>
    <row r="622" spans="1:182" x14ac:dyDescent="0.25">
      <c r="A622" s="5"/>
      <c r="B622" s="5"/>
      <c r="C622" s="5"/>
      <c r="D622" s="5"/>
      <c r="E622" s="9"/>
      <c r="F622" s="9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</row>
    <row r="623" spans="1:182" x14ac:dyDescent="0.25">
      <c r="A623" s="5"/>
      <c r="B623" s="5"/>
      <c r="C623" s="5"/>
      <c r="D623" s="5"/>
      <c r="E623" s="9"/>
      <c r="F623" s="9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</row>
    <row r="624" spans="1:182" x14ac:dyDescent="0.25">
      <c r="A624" s="5"/>
      <c r="B624" s="5"/>
      <c r="C624" s="5"/>
      <c r="D624" s="5"/>
      <c r="E624" s="9"/>
      <c r="F624" s="9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</row>
    <row r="625" spans="1:182" x14ac:dyDescent="0.25">
      <c r="A625" s="5"/>
      <c r="B625" s="5"/>
      <c r="C625" s="5"/>
      <c r="D625" s="5"/>
      <c r="E625" s="9"/>
      <c r="F625" s="9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</row>
    <row r="626" spans="1:182" x14ac:dyDescent="0.25">
      <c r="A626" s="5"/>
      <c r="B626" s="5"/>
      <c r="C626" s="5"/>
      <c r="D626" s="5"/>
      <c r="E626" s="9"/>
      <c r="F626" s="9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</row>
    <row r="627" spans="1:182" x14ac:dyDescent="0.25">
      <c r="A627" s="5"/>
      <c r="B627" s="5"/>
      <c r="C627" s="5"/>
      <c r="D627" s="5"/>
      <c r="E627" s="9"/>
      <c r="F627" s="9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</row>
    <row r="628" spans="1:182" x14ac:dyDescent="0.25">
      <c r="A628" s="5"/>
      <c r="B628" s="5"/>
      <c r="C628" s="5"/>
      <c r="D628" s="5"/>
      <c r="E628" s="9"/>
      <c r="F628" s="9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</row>
    <row r="629" spans="1:182" x14ac:dyDescent="0.25">
      <c r="A629" s="5"/>
      <c r="B629" s="5"/>
      <c r="C629" s="5"/>
      <c r="D629" s="5"/>
      <c r="E629" s="9"/>
      <c r="F629" s="9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</row>
    <row r="630" spans="1:182" x14ac:dyDescent="0.25">
      <c r="A630" s="5"/>
      <c r="B630" s="5"/>
      <c r="C630" s="5"/>
      <c r="D630" s="5"/>
      <c r="E630" s="9"/>
      <c r="F630" s="9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</row>
    <row r="631" spans="1:182" x14ac:dyDescent="0.25">
      <c r="A631" s="5"/>
      <c r="B631" s="5"/>
      <c r="C631" s="5"/>
      <c r="D631" s="5"/>
      <c r="E631" s="9"/>
      <c r="F631" s="9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</row>
    <row r="632" spans="1:182" x14ac:dyDescent="0.25">
      <c r="A632" s="5"/>
      <c r="B632" s="5"/>
      <c r="C632" s="5"/>
      <c r="D632" s="5"/>
      <c r="E632" s="9"/>
      <c r="F632" s="9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</row>
    <row r="633" spans="1:182" x14ac:dyDescent="0.25">
      <c r="A633" s="5"/>
      <c r="B633" s="5"/>
      <c r="C633" s="5"/>
      <c r="D633" s="5"/>
      <c r="E633" s="9"/>
      <c r="F633" s="9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</row>
    <row r="634" spans="1:182" x14ac:dyDescent="0.25">
      <c r="A634" s="5"/>
      <c r="B634" s="5"/>
      <c r="C634" s="5"/>
      <c r="D634" s="5"/>
      <c r="E634" s="9"/>
      <c r="F634" s="9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</row>
    <row r="635" spans="1:182" x14ac:dyDescent="0.25">
      <c r="A635" s="5"/>
      <c r="B635" s="5"/>
      <c r="C635" s="5"/>
      <c r="D635" s="5"/>
      <c r="E635" s="9"/>
      <c r="F635" s="9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</row>
    <row r="636" spans="1:182" x14ac:dyDescent="0.25">
      <c r="A636" s="5"/>
      <c r="B636" s="5"/>
      <c r="C636" s="5"/>
      <c r="D636" s="5"/>
      <c r="E636" s="9"/>
      <c r="F636" s="9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</row>
    <row r="637" spans="1:182" x14ac:dyDescent="0.25">
      <c r="A637" s="5"/>
      <c r="B637" s="5"/>
      <c r="C637" s="5"/>
      <c r="D637" s="5"/>
      <c r="E637" s="9"/>
      <c r="F637" s="9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</row>
    <row r="638" spans="1:182" x14ac:dyDescent="0.25">
      <c r="A638" s="5"/>
      <c r="B638" s="5"/>
      <c r="C638" s="5"/>
      <c r="D638" s="5"/>
      <c r="E638" s="9"/>
      <c r="F638" s="9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</row>
    <row r="639" spans="1:182" x14ac:dyDescent="0.25">
      <c r="A639" s="5"/>
      <c r="B639" s="5"/>
      <c r="C639" s="5"/>
      <c r="D639" s="5"/>
      <c r="E639" s="9"/>
      <c r="F639" s="9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</row>
    <row r="640" spans="1:182" x14ac:dyDescent="0.25">
      <c r="A640" s="5"/>
      <c r="B640" s="5"/>
      <c r="C640" s="5"/>
      <c r="D640" s="5"/>
      <c r="E640" s="9"/>
      <c r="F640" s="9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</row>
    <row r="641" spans="1:182" x14ac:dyDescent="0.25">
      <c r="A641" s="5"/>
      <c r="B641" s="5"/>
      <c r="C641" s="5"/>
      <c r="D641" s="5"/>
      <c r="E641" s="9"/>
      <c r="F641" s="9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</row>
    <row r="642" spans="1:182" x14ac:dyDescent="0.25">
      <c r="A642" s="5"/>
      <c r="B642" s="5"/>
      <c r="C642" s="5"/>
      <c r="D642" s="5"/>
      <c r="E642" s="9"/>
      <c r="F642" s="9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</row>
    <row r="643" spans="1:182" x14ac:dyDescent="0.25">
      <c r="A643" s="5"/>
      <c r="B643" s="5"/>
      <c r="C643" s="5"/>
      <c r="D643" s="5"/>
      <c r="E643" s="9"/>
      <c r="F643" s="9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</row>
    <row r="644" spans="1:182" x14ac:dyDescent="0.25">
      <c r="A644" s="5"/>
      <c r="B644" s="5"/>
      <c r="C644" s="5"/>
      <c r="D644" s="5"/>
      <c r="E644" s="9"/>
      <c r="F644" s="9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</row>
    <row r="645" spans="1:182" x14ac:dyDescent="0.25">
      <c r="A645" s="5"/>
      <c r="B645" s="5"/>
      <c r="C645" s="5"/>
      <c r="D645" s="5"/>
      <c r="E645" s="9"/>
      <c r="F645" s="9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</row>
    <row r="646" spans="1:182" x14ac:dyDescent="0.25">
      <c r="A646" s="5"/>
      <c r="B646" s="5"/>
      <c r="C646" s="5"/>
      <c r="D646" s="5"/>
      <c r="E646" s="9"/>
      <c r="F646" s="9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</row>
    <row r="647" spans="1:182" x14ac:dyDescent="0.25">
      <c r="A647" s="5"/>
      <c r="B647" s="5"/>
      <c r="C647" s="5"/>
      <c r="D647" s="5"/>
      <c r="E647" s="9"/>
      <c r="F647" s="9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</row>
    <row r="648" spans="1:182" x14ac:dyDescent="0.25">
      <c r="A648" s="5"/>
      <c r="B648" s="5"/>
      <c r="C648" s="5"/>
      <c r="D648" s="5"/>
      <c r="E648" s="9"/>
      <c r="F648" s="9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</row>
    <row r="649" spans="1:182" x14ac:dyDescent="0.25">
      <c r="A649" s="5"/>
      <c r="B649" s="5"/>
      <c r="C649" s="5"/>
      <c r="D649" s="5"/>
      <c r="E649" s="9"/>
      <c r="F649" s="9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</row>
    <row r="650" spans="1:182" x14ac:dyDescent="0.25">
      <c r="A650" s="5"/>
      <c r="B650" s="5"/>
      <c r="C650" s="5"/>
      <c r="D650" s="5"/>
      <c r="E650" s="9"/>
      <c r="F650" s="9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</row>
    <row r="651" spans="1:182" x14ac:dyDescent="0.25">
      <c r="A651" s="5"/>
      <c r="B651" s="5"/>
      <c r="C651" s="5"/>
      <c r="D651" s="5"/>
      <c r="E651" s="9"/>
      <c r="F651" s="9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</row>
    <row r="652" spans="1:182" x14ac:dyDescent="0.25">
      <c r="A652" s="5"/>
      <c r="B652" s="5"/>
      <c r="C652" s="5"/>
      <c r="D652" s="5"/>
      <c r="E652" s="9"/>
      <c r="F652" s="9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</row>
    <row r="653" spans="1:182" x14ac:dyDescent="0.25">
      <c r="A653" s="5"/>
      <c r="B653" s="5"/>
      <c r="C653" s="5"/>
      <c r="D653" s="5"/>
      <c r="E653" s="9"/>
      <c r="F653" s="9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</row>
    <row r="654" spans="1:182" x14ac:dyDescent="0.25">
      <c r="A654" s="5"/>
      <c r="B654" s="5"/>
      <c r="C654" s="5"/>
      <c r="D654" s="5"/>
      <c r="E654" s="9"/>
      <c r="F654" s="9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</row>
    <row r="655" spans="1:182" x14ac:dyDescent="0.25">
      <c r="A655" s="5"/>
      <c r="B655" s="5"/>
      <c r="C655" s="5"/>
      <c r="D655" s="5"/>
      <c r="E655" s="9"/>
      <c r="F655" s="9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</row>
    <row r="656" spans="1:182" x14ac:dyDescent="0.25">
      <c r="A656" s="5"/>
      <c r="B656" s="5"/>
      <c r="C656" s="5"/>
      <c r="D656" s="5"/>
      <c r="E656" s="9"/>
      <c r="F656" s="9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</row>
    <row r="657" spans="1:182" x14ac:dyDescent="0.25">
      <c r="A657" s="5"/>
      <c r="B657" s="5"/>
      <c r="C657" s="5"/>
      <c r="D657" s="5"/>
      <c r="E657" s="9"/>
      <c r="F657" s="9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</row>
    <row r="658" spans="1:182" x14ac:dyDescent="0.25">
      <c r="A658" s="5"/>
      <c r="B658" s="5"/>
      <c r="C658" s="5"/>
      <c r="D658" s="5"/>
      <c r="E658" s="9"/>
      <c r="F658" s="9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</row>
    <row r="659" spans="1:182" x14ac:dyDescent="0.25">
      <c r="A659" s="5"/>
      <c r="B659" s="5"/>
      <c r="C659" s="5"/>
      <c r="D659" s="5"/>
      <c r="E659" s="9"/>
      <c r="F659" s="9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</row>
    <row r="660" spans="1:182" x14ac:dyDescent="0.25">
      <c r="A660" s="5"/>
      <c r="B660" s="5"/>
      <c r="C660" s="5"/>
      <c r="D660" s="5"/>
      <c r="E660" s="9"/>
      <c r="F660" s="9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</row>
    <row r="661" spans="1:182" x14ac:dyDescent="0.25">
      <c r="A661" s="5"/>
      <c r="B661" s="5"/>
      <c r="C661" s="5"/>
      <c r="D661" s="5"/>
      <c r="E661" s="9"/>
      <c r="F661" s="9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</row>
    <row r="662" spans="1:182" x14ac:dyDescent="0.25">
      <c r="A662" s="5"/>
      <c r="B662" s="5"/>
      <c r="C662" s="5"/>
      <c r="D662" s="5"/>
      <c r="E662" s="9"/>
      <c r="F662" s="9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</row>
    <row r="663" spans="1:182" x14ac:dyDescent="0.25">
      <c r="A663" s="5"/>
      <c r="B663" s="5"/>
      <c r="C663" s="5"/>
      <c r="D663" s="5"/>
      <c r="E663" s="9"/>
      <c r="F663" s="9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</row>
    <row r="664" spans="1:182" x14ac:dyDescent="0.25">
      <c r="A664" s="5"/>
      <c r="B664" s="5"/>
      <c r="C664" s="5"/>
      <c r="D664" s="5"/>
      <c r="E664" s="9"/>
      <c r="F664" s="9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</row>
    <row r="665" spans="1:182" x14ac:dyDescent="0.25">
      <c r="A665" s="5"/>
      <c r="B665" s="5"/>
      <c r="C665" s="5"/>
      <c r="D665" s="5"/>
      <c r="E665" s="9"/>
      <c r="F665" s="9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</row>
    <row r="666" spans="1:182" x14ac:dyDescent="0.25">
      <c r="A666" s="5"/>
      <c r="B666" s="5"/>
      <c r="C666" s="5"/>
      <c r="D666" s="5"/>
      <c r="E666" s="9"/>
      <c r="F666" s="9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</row>
    <row r="667" spans="1:182" x14ac:dyDescent="0.25">
      <c r="A667" s="5"/>
      <c r="B667" s="5"/>
      <c r="C667" s="5"/>
      <c r="D667" s="5"/>
      <c r="E667" s="9"/>
      <c r="F667" s="9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</row>
    <row r="668" spans="1:182" x14ac:dyDescent="0.25">
      <c r="A668" s="5"/>
      <c r="B668" s="5"/>
      <c r="C668" s="5"/>
      <c r="D668" s="5"/>
      <c r="E668" s="9"/>
      <c r="F668" s="9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</row>
    <row r="669" spans="1:182" x14ac:dyDescent="0.25">
      <c r="A669" s="5"/>
      <c r="B669" s="5"/>
      <c r="C669" s="5"/>
      <c r="D669" s="5"/>
      <c r="E669" s="9"/>
      <c r="F669" s="9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</row>
    <row r="670" spans="1:182" x14ac:dyDescent="0.25">
      <c r="A670" s="5"/>
      <c r="B670" s="5"/>
      <c r="C670" s="5"/>
      <c r="D670" s="5"/>
      <c r="E670" s="9"/>
      <c r="F670" s="9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</row>
    <row r="671" spans="1:182" x14ac:dyDescent="0.25">
      <c r="A671" s="5"/>
      <c r="B671" s="5"/>
      <c r="C671" s="5"/>
      <c r="D671" s="5"/>
      <c r="E671" s="9"/>
      <c r="F671" s="9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</row>
    <row r="672" spans="1:182" x14ac:dyDescent="0.25">
      <c r="A672" s="5"/>
      <c r="B672" s="5"/>
      <c r="C672" s="5"/>
      <c r="D672" s="5"/>
      <c r="E672" s="9"/>
      <c r="F672" s="9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</row>
    <row r="673" spans="1:182" x14ac:dyDescent="0.25">
      <c r="A673" s="5"/>
      <c r="B673" s="5"/>
      <c r="C673" s="5"/>
      <c r="D673" s="5"/>
      <c r="E673" s="9"/>
      <c r="F673" s="9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</row>
    <row r="674" spans="1:182" x14ac:dyDescent="0.25">
      <c r="A674" s="5"/>
      <c r="B674" s="5"/>
      <c r="C674" s="5"/>
      <c r="D674" s="5"/>
      <c r="E674" s="9"/>
      <c r="F674" s="9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</row>
    <row r="675" spans="1:182" x14ac:dyDescent="0.25">
      <c r="A675" s="5"/>
      <c r="B675" s="5"/>
      <c r="C675" s="5"/>
      <c r="D675" s="5"/>
      <c r="E675" s="9"/>
      <c r="F675" s="9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</row>
    <row r="676" spans="1:182" x14ac:dyDescent="0.25">
      <c r="A676" s="5"/>
      <c r="B676" s="5"/>
      <c r="C676" s="5"/>
      <c r="D676" s="5"/>
      <c r="E676" s="9"/>
      <c r="F676" s="9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</row>
    <row r="677" spans="1:182" x14ac:dyDescent="0.25">
      <c r="A677" s="5"/>
      <c r="B677" s="5"/>
      <c r="C677" s="5"/>
      <c r="D677" s="5"/>
      <c r="E677" s="9"/>
      <c r="F677" s="9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</row>
    <row r="678" spans="1:182" x14ac:dyDescent="0.25">
      <c r="A678" s="5"/>
      <c r="B678" s="5"/>
      <c r="C678" s="5"/>
      <c r="D678" s="5"/>
      <c r="E678" s="9"/>
      <c r="F678" s="9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</row>
    <row r="679" spans="1:182" x14ac:dyDescent="0.25">
      <c r="A679" s="5"/>
      <c r="B679" s="5"/>
      <c r="C679" s="5"/>
      <c r="D679" s="5"/>
      <c r="E679" s="9"/>
      <c r="F679" s="9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</row>
    <row r="680" spans="1:182" x14ac:dyDescent="0.25">
      <c r="A680" s="5"/>
      <c r="B680" s="5"/>
      <c r="C680" s="5"/>
      <c r="D680" s="5"/>
      <c r="E680" s="9"/>
      <c r="F680" s="9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</row>
    <row r="681" spans="1:182" x14ac:dyDescent="0.25">
      <c r="A681" s="5"/>
      <c r="B681" s="5"/>
      <c r="C681" s="5"/>
      <c r="D681" s="5"/>
      <c r="E681" s="9"/>
      <c r="F681" s="9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</row>
    <row r="682" spans="1:182" x14ac:dyDescent="0.25">
      <c r="A682" s="5"/>
      <c r="B682" s="5"/>
      <c r="C682" s="5"/>
      <c r="D682" s="5"/>
      <c r="E682" s="9"/>
      <c r="F682" s="9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</row>
    <row r="683" spans="1:182" x14ac:dyDescent="0.25">
      <c r="A683" s="5"/>
      <c r="B683" s="5"/>
      <c r="C683" s="5"/>
      <c r="D683" s="5"/>
      <c r="E683" s="9"/>
      <c r="F683" s="9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</row>
    <row r="684" spans="1:182" x14ac:dyDescent="0.25">
      <c r="A684" s="5"/>
      <c r="B684" s="5"/>
      <c r="C684" s="5"/>
      <c r="D684" s="5"/>
      <c r="E684" s="9"/>
      <c r="F684" s="9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</row>
    <row r="685" spans="1:182" x14ac:dyDescent="0.25">
      <c r="A685" s="5"/>
      <c r="B685" s="5"/>
      <c r="C685" s="5"/>
      <c r="D685" s="5"/>
      <c r="E685" s="9"/>
      <c r="F685" s="9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</row>
    <row r="686" spans="1:182" x14ac:dyDescent="0.25">
      <c r="A686" s="5"/>
      <c r="B686" s="5"/>
      <c r="C686" s="5"/>
      <c r="D686" s="5"/>
      <c r="E686" s="9"/>
      <c r="F686" s="9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</row>
    <row r="687" spans="1:182" x14ac:dyDescent="0.25">
      <c r="A687" s="5"/>
      <c r="B687" s="5"/>
      <c r="C687" s="5"/>
      <c r="D687" s="5"/>
      <c r="E687" s="9"/>
      <c r="F687" s="9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</row>
    <row r="688" spans="1:182" x14ac:dyDescent="0.25">
      <c r="A688" s="5"/>
      <c r="B688" s="5"/>
      <c r="C688" s="5"/>
      <c r="D688" s="5"/>
      <c r="E688" s="9"/>
      <c r="F688" s="9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</row>
    <row r="689" spans="1:182" x14ac:dyDescent="0.25">
      <c r="A689" s="5"/>
      <c r="B689" s="5"/>
      <c r="C689" s="5"/>
      <c r="D689" s="5"/>
      <c r="E689" s="9"/>
      <c r="F689" s="9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</row>
    <row r="690" spans="1:182" x14ac:dyDescent="0.25">
      <c r="A690" s="5"/>
      <c r="B690" s="5"/>
      <c r="C690" s="5"/>
      <c r="D690" s="5"/>
      <c r="E690" s="9"/>
      <c r="F690" s="9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</row>
    <row r="691" spans="1:182" x14ac:dyDescent="0.25">
      <c r="A691" s="5"/>
      <c r="B691" s="5"/>
      <c r="C691" s="5"/>
      <c r="D691" s="5"/>
      <c r="E691" s="9"/>
      <c r="F691" s="9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</row>
    <row r="692" spans="1:182" x14ac:dyDescent="0.25">
      <c r="A692" s="5"/>
      <c r="B692" s="5"/>
      <c r="C692" s="5"/>
      <c r="D692" s="5"/>
      <c r="E692" s="9"/>
      <c r="F692" s="9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</row>
    <row r="693" spans="1:182" x14ac:dyDescent="0.25">
      <c r="A693" s="5"/>
      <c r="B693" s="5"/>
      <c r="C693" s="5"/>
      <c r="D693" s="5"/>
      <c r="E693" s="9"/>
      <c r="F693" s="9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</row>
    <row r="694" spans="1:182" x14ac:dyDescent="0.25">
      <c r="A694" s="5"/>
      <c r="B694" s="5"/>
      <c r="C694" s="5"/>
      <c r="D694" s="5"/>
      <c r="E694" s="9"/>
      <c r="F694" s="9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</row>
    <row r="695" spans="1:182" x14ac:dyDescent="0.25">
      <c r="A695" s="5"/>
      <c r="B695" s="5"/>
      <c r="C695" s="5"/>
      <c r="D695" s="5"/>
      <c r="E695" s="9"/>
      <c r="F695" s="9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</row>
    <row r="696" spans="1:182" x14ac:dyDescent="0.25">
      <c r="A696" s="5"/>
      <c r="B696" s="5"/>
      <c r="C696" s="5"/>
      <c r="D696" s="5"/>
      <c r="E696" s="9"/>
      <c r="F696" s="9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</row>
    <row r="697" spans="1:182" x14ac:dyDescent="0.25">
      <c r="A697" s="5"/>
      <c r="B697" s="5"/>
      <c r="C697" s="5"/>
      <c r="D697" s="5"/>
      <c r="E697" s="9"/>
      <c r="F697" s="9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</row>
    <row r="698" spans="1:182" x14ac:dyDescent="0.25">
      <c r="A698" s="5"/>
      <c r="B698" s="5"/>
      <c r="C698" s="5"/>
      <c r="D698" s="5"/>
      <c r="E698" s="9"/>
      <c r="F698" s="9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</row>
    <row r="699" spans="1:182" x14ac:dyDescent="0.25">
      <c r="A699" s="5"/>
      <c r="B699" s="5"/>
      <c r="C699" s="5"/>
      <c r="D699" s="5"/>
      <c r="E699" s="9"/>
      <c r="F699" s="9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</row>
    <row r="700" spans="1:182" x14ac:dyDescent="0.25">
      <c r="A700" s="5"/>
      <c r="B700" s="5"/>
      <c r="C700" s="5"/>
      <c r="D700" s="5"/>
      <c r="E700" s="9"/>
      <c r="F700" s="9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</row>
    <row r="701" spans="1:182" x14ac:dyDescent="0.25">
      <c r="A701" s="5"/>
      <c r="B701" s="5"/>
      <c r="C701" s="5"/>
      <c r="D701" s="5"/>
      <c r="E701" s="9"/>
      <c r="F701" s="9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</row>
    <row r="702" spans="1:182" x14ac:dyDescent="0.25">
      <c r="A702" s="5"/>
      <c r="B702" s="5"/>
      <c r="C702" s="5"/>
      <c r="D702" s="5"/>
      <c r="E702" s="9"/>
      <c r="F702" s="9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</row>
    <row r="703" spans="1:182" x14ac:dyDescent="0.25">
      <c r="A703" s="5"/>
      <c r="B703" s="5"/>
      <c r="C703" s="5"/>
      <c r="D703" s="5"/>
      <c r="E703" s="9"/>
      <c r="F703" s="9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</row>
    <row r="704" spans="1:182" x14ac:dyDescent="0.25">
      <c r="A704" s="5"/>
      <c r="B704" s="5"/>
      <c r="C704" s="5"/>
      <c r="D704" s="5"/>
      <c r="E704" s="9"/>
      <c r="F704" s="9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</row>
    <row r="705" spans="1:182" x14ac:dyDescent="0.25">
      <c r="A705" s="5"/>
      <c r="B705" s="5"/>
      <c r="C705" s="5"/>
      <c r="D705" s="5"/>
      <c r="E705" s="9"/>
      <c r="F705" s="9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</row>
    <row r="706" spans="1:182" x14ac:dyDescent="0.25">
      <c r="A706" s="5"/>
      <c r="B706" s="5"/>
      <c r="C706" s="5"/>
      <c r="D706" s="5"/>
      <c r="E706" s="9"/>
      <c r="F706" s="9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</row>
    <row r="707" spans="1:182" x14ac:dyDescent="0.25">
      <c r="A707" s="5"/>
      <c r="B707" s="5"/>
      <c r="C707" s="5"/>
      <c r="D707" s="5"/>
      <c r="E707" s="9"/>
      <c r="F707" s="9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</row>
    <row r="708" spans="1:182" x14ac:dyDescent="0.25">
      <c r="A708" s="5"/>
      <c r="B708" s="5"/>
      <c r="C708" s="5"/>
      <c r="D708" s="5"/>
      <c r="E708" s="9"/>
      <c r="F708" s="9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</row>
    <row r="709" spans="1:182" x14ac:dyDescent="0.25">
      <c r="A709" s="5"/>
      <c r="B709" s="5"/>
      <c r="C709" s="5"/>
      <c r="D709" s="5"/>
      <c r="E709" s="9"/>
      <c r="F709" s="9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</row>
    <row r="710" spans="1:182" x14ac:dyDescent="0.25">
      <c r="A710" s="5"/>
      <c r="B710" s="5"/>
      <c r="C710" s="5"/>
      <c r="D710" s="5"/>
      <c r="E710" s="9"/>
      <c r="F710" s="9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</row>
    <row r="711" spans="1:182" x14ac:dyDescent="0.25">
      <c r="A711" s="5"/>
      <c r="B711" s="5"/>
      <c r="C711" s="5"/>
      <c r="D711" s="5"/>
      <c r="E711" s="9"/>
      <c r="F711" s="9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</row>
    <row r="712" spans="1:182" x14ac:dyDescent="0.25">
      <c r="A712" s="5"/>
      <c r="B712" s="5"/>
      <c r="C712" s="5"/>
      <c r="D712" s="5"/>
      <c r="E712" s="9"/>
      <c r="F712" s="9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</row>
    <row r="713" spans="1:182" x14ac:dyDescent="0.25">
      <c r="A713" s="5"/>
      <c r="B713" s="5"/>
      <c r="C713" s="5"/>
      <c r="D713" s="5"/>
      <c r="E713" s="9"/>
      <c r="F713" s="9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</row>
    <row r="714" spans="1:182" x14ac:dyDescent="0.25">
      <c r="A714" s="5"/>
      <c r="B714" s="5"/>
      <c r="C714" s="5"/>
      <c r="D714" s="5"/>
      <c r="E714" s="9"/>
      <c r="F714" s="9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</row>
    <row r="715" spans="1:182" x14ac:dyDescent="0.25">
      <c r="A715" s="5"/>
      <c r="B715" s="5"/>
      <c r="C715" s="5"/>
      <c r="D715" s="5"/>
      <c r="E715" s="9"/>
      <c r="F715" s="9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</row>
    <row r="716" spans="1:182" x14ac:dyDescent="0.25">
      <c r="A716" s="5"/>
      <c r="B716" s="5"/>
      <c r="C716" s="5"/>
      <c r="D716" s="5"/>
      <c r="E716" s="9"/>
      <c r="F716" s="9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</row>
    <row r="717" spans="1:182" x14ac:dyDescent="0.25">
      <c r="A717" s="5"/>
      <c r="B717" s="5"/>
      <c r="C717" s="5"/>
      <c r="D717" s="5"/>
      <c r="E717" s="9"/>
      <c r="F717" s="9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</row>
    <row r="718" spans="1:182" x14ac:dyDescent="0.25">
      <c r="A718" s="5"/>
      <c r="B718" s="5"/>
      <c r="C718" s="5"/>
      <c r="D718" s="5"/>
      <c r="E718" s="9"/>
      <c r="F718" s="9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</row>
    <row r="719" spans="1:182" x14ac:dyDescent="0.25">
      <c r="A719" s="5"/>
      <c r="B719" s="5"/>
      <c r="C719" s="5"/>
      <c r="D719" s="5"/>
      <c r="E719" s="9"/>
      <c r="F719" s="9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</row>
    <row r="720" spans="1:182" x14ac:dyDescent="0.25">
      <c r="A720" s="5"/>
      <c r="B720" s="5"/>
      <c r="C720" s="5"/>
      <c r="D720" s="5"/>
      <c r="E720" s="9"/>
      <c r="F720" s="9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</row>
    <row r="721" spans="1:182" x14ac:dyDescent="0.25">
      <c r="A721" s="5"/>
      <c r="B721" s="5"/>
      <c r="C721" s="5"/>
      <c r="D721" s="5"/>
      <c r="E721" s="9"/>
      <c r="F721" s="9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</row>
    <row r="722" spans="1:182" x14ac:dyDescent="0.25">
      <c r="A722" s="5"/>
      <c r="B722" s="5"/>
      <c r="C722" s="5"/>
      <c r="D722" s="5"/>
      <c r="E722" s="9"/>
      <c r="F722" s="9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</row>
    <row r="723" spans="1:182" x14ac:dyDescent="0.25">
      <c r="A723" s="5"/>
      <c r="B723" s="5"/>
      <c r="C723" s="5"/>
      <c r="D723" s="5"/>
      <c r="E723" s="9"/>
      <c r="F723" s="9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</row>
    <row r="724" spans="1:182" x14ac:dyDescent="0.25">
      <c r="A724" s="5"/>
      <c r="B724" s="5"/>
      <c r="C724" s="5"/>
      <c r="D724" s="5"/>
      <c r="E724" s="9"/>
      <c r="F724" s="9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</row>
    <row r="725" spans="1:182" x14ac:dyDescent="0.25">
      <c r="A725" s="5"/>
      <c r="B725" s="5"/>
      <c r="C725" s="5"/>
      <c r="D725" s="5"/>
      <c r="E725" s="9"/>
      <c r="F725" s="9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</row>
    <row r="726" spans="1:182" x14ac:dyDescent="0.25">
      <c r="A726" s="5"/>
      <c r="B726" s="5"/>
      <c r="C726" s="5"/>
      <c r="D726" s="5"/>
      <c r="E726" s="9"/>
      <c r="F726" s="9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</row>
    <row r="727" spans="1:182" x14ac:dyDescent="0.25">
      <c r="A727" s="5"/>
      <c r="B727" s="5"/>
      <c r="C727" s="5"/>
      <c r="D727" s="5"/>
      <c r="E727" s="9"/>
      <c r="F727" s="9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</row>
    <row r="728" spans="1:182" x14ac:dyDescent="0.25">
      <c r="A728" s="5"/>
      <c r="B728" s="5"/>
      <c r="C728" s="5"/>
      <c r="D728" s="5"/>
      <c r="E728" s="9"/>
      <c r="F728" s="9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</row>
    <row r="729" spans="1:182" x14ac:dyDescent="0.25">
      <c r="A729" s="5"/>
      <c r="B729" s="5"/>
      <c r="C729" s="5"/>
      <c r="D729" s="5"/>
      <c r="E729" s="9"/>
      <c r="F729" s="9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</row>
    <row r="730" spans="1:182" x14ac:dyDescent="0.25">
      <c r="A730" s="5"/>
      <c r="B730" s="5"/>
      <c r="C730" s="5"/>
      <c r="D730" s="5"/>
      <c r="E730" s="9"/>
      <c r="F730" s="9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</row>
    <row r="731" spans="1:182" x14ac:dyDescent="0.25">
      <c r="A731" s="5"/>
      <c r="B731" s="5"/>
      <c r="C731" s="5"/>
      <c r="D731" s="5"/>
      <c r="E731" s="9"/>
      <c r="F731" s="9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</row>
    <row r="732" spans="1:182" x14ac:dyDescent="0.25">
      <c r="A732" s="5"/>
      <c r="B732" s="5"/>
      <c r="C732" s="5"/>
      <c r="D732" s="5"/>
      <c r="E732" s="9"/>
      <c r="F732" s="9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</row>
    <row r="733" spans="1:182" x14ac:dyDescent="0.25">
      <c r="A733" s="5"/>
      <c r="B733" s="5"/>
      <c r="C733" s="5"/>
      <c r="D733" s="5"/>
      <c r="E733" s="9"/>
      <c r="F733" s="9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</row>
    <row r="734" spans="1:182" x14ac:dyDescent="0.25">
      <c r="A734" s="5"/>
      <c r="B734" s="5"/>
      <c r="C734" s="5"/>
      <c r="D734" s="5"/>
      <c r="E734" s="9"/>
      <c r="F734" s="9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</row>
    <row r="735" spans="1:182" x14ac:dyDescent="0.25">
      <c r="A735" s="5"/>
      <c r="B735" s="5"/>
      <c r="C735" s="5"/>
      <c r="D735" s="5"/>
      <c r="E735" s="9"/>
      <c r="F735" s="9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</row>
    <row r="736" spans="1:182" x14ac:dyDescent="0.25">
      <c r="A736" s="5"/>
      <c r="B736" s="5"/>
      <c r="C736" s="5"/>
      <c r="D736" s="5"/>
      <c r="E736" s="9"/>
      <c r="F736" s="9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</row>
    <row r="737" spans="1:182" x14ac:dyDescent="0.25">
      <c r="A737" s="5"/>
      <c r="B737" s="5"/>
      <c r="C737" s="5"/>
      <c r="D737" s="5"/>
      <c r="E737" s="9"/>
      <c r="F737" s="9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</row>
    <row r="738" spans="1:182" x14ac:dyDescent="0.25">
      <c r="A738" s="5"/>
      <c r="B738" s="5"/>
      <c r="C738" s="5"/>
      <c r="D738" s="5"/>
      <c r="E738" s="9"/>
      <c r="F738" s="9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</row>
    <row r="739" spans="1:182" x14ac:dyDescent="0.25">
      <c r="A739" s="5"/>
      <c r="B739" s="5"/>
      <c r="C739" s="5"/>
      <c r="D739" s="5"/>
      <c r="E739" s="9"/>
      <c r="F739" s="9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</row>
    <row r="740" spans="1:182" x14ac:dyDescent="0.25">
      <c r="A740" s="5"/>
      <c r="B740" s="5"/>
      <c r="C740" s="5"/>
      <c r="D740" s="5"/>
      <c r="E740" s="9"/>
      <c r="F740" s="9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</row>
    <row r="741" spans="1:182" x14ac:dyDescent="0.25">
      <c r="A741" s="5"/>
      <c r="B741" s="5"/>
      <c r="C741" s="5"/>
      <c r="D741" s="5"/>
      <c r="E741" s="9"/>
      <c r="F741" s="9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</row>
    <row r="742" spans="1:182" x14ac:dyDescent="0.25">
      <c r="A742" s="5"/>
      <c r="B742" s="5"/>
      <c r="C742" s="5"/>
      <c r="D742" s="5"/>
      <c r="E742" s="9"/>
      <c r="F742" s="9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</row>
    <row r="743" spans="1:182" x14ac:dyDescent="0.25">
      <c r="A743" s="5"/>
      <c r="B743" s="5"/>
      <c r="C743" s="5"/>
      <c r="D743" s="5"/>
      <c r="E743" s="9"/>
      <c r="F743" s="9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</row>
    <row r="744" spans="1:182" x14ac:dyDescent="0.25">
      <c r="A744" s="5"/>
      <c r="B744" s="5"/>
      <c r="C744" s="5"/>
      <c r="D744" s="5"/>
      <c r="E744" s="9"/>
      <c r="F744" s="9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</row>
    <row r="745" spans="1:182" x14ac:dyDescent="0.25">
      <c r="A745" s="5"/>
      <c r="B745" s="5"/>
      <c r="C745" s="5"/>
      <c r="D745" s="5"/>
      <c r="E745" s="9"/>
      <c r="F745" s="9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</row>
    <row r="746" spans="1:182" x14ac:dyDescent="0.25">
      <c r="A746" s="5"/>
      <c r="B746" s="5"/>
      <c r="C746" s="5"/>
      <c r="D746" s="5"/>
      <c r="E746" s="9"/>
      <c r="F746" s="9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</row>
    <row r="747" spans="1:182" x14ac:dyDescent="0.25">
      <c r="A747" s="5"/>
      <c r="B747" s="5"/>
      <c r="C747" s="5"/>
      <c r="D747" s="5"/>
      <c r="E747" s="9"/>
      <c r="F747" s="9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</row>
    <row r="748" spans="1:182" x14ac:dyDescent="0.25">
      <c r="A748" s="5"/>
      <c r="B748" s="5"/>
      <c r="C748" s="5"/>
      <c r="D748" s="5"/>
      <c r="E748" s="9"/>
      <c r="F748" s="9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</row>
    <row r="749" spans="1:182" x14ac:dyDescent="0.25">
      <c r="A749" s="5"/>
      <c r="B749" s="5"/>
      <c r="C749" s="5"/>
      <c r="D749" s="5"/>
      <c r="E749" s="9"/>
      <c r="F749" s="9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</row>
    <row r="750" spans="1:182" x14ac:dyDescent="0.25">
      <c r="A750" s="5"/>
      <c r="B750" s="5"/>
      <c r="C750" s="5"/>
      <c r="D750" s="5"/>
      <c r="E750" s="9"/>
      <c r="F750" s="9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</row>
    <row r="751" spans="1:182" x14ac:dyDescent="0.25">
      <c r="A751" s="5"/>
      <c r="B751" s="5"/>
      <c r="C751" s="5"/>
      <c r="D751" s="5"/>
      <c r="E751" s="9"/>
      <c r="F751" s="9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</row>
    <row r="752" spans="1:182" x14ac:dyDescent="0.25">
      <c r="A752" s="5"/>
      <c r="B752" s="5"/>
      <c r="C752" s="5"/>
      <c r="D752" s="5"/>
      <c r="E752" s="9"/>
      <c r="F752" s="9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</row>
    <row r="753" spans="1:182" x14ac:dyDescent="0.25">
      <c r="A753" s="5"/>
      <c r="B753" s="5"/>
      <c r="C753" s="5"/>
      <c r="D753" s="5"/>
      <c r="E753" s="9"/>
      <c r="F753" s="9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</row>
    <row r="754" spans="1:182" x14ac:dyDescent="0.25">
      <c r="A754" s="5"/>
      <c r="B754" s="5"/>
      <c r="C754" s="5"/>
      <c r="D754" s="5"/>
      <c r="E754" s="9"/>
      <c r="F754" s="9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</row>
    <row r="755" spans="1:182" x14ac:dyDescent="0.25">
      <c r="A755" s="5"/>
      <c r="B755" s="5"/>
      <c r="C755" s="5"/>
      <c r="D755" s="5"/>
      <c r="E755" s="9"/>
      <c r="F755" s="9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</row>
    <row r="756" spans="1:182" x14ac:dyDescent="0.25">
      <c r="A756" s="5"/>
      <c r="B756" s="5"/>
      <c r="C756" s="5"/>
      <c r="D756" s="5"/>
      <c r="E756" s="9"/>
      <c r="F756" s="9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</row>
    <row r="757" spans="1:182" x14ac:dyDescent="0.25">
      <c r="A757" s="5"/>
      <c r="B757" s="5"/>
      <c r="C757" s="5"/>
      <c r="D757" s="5"/>
      <c r="E757" s="9"/>
      <c r="F757" s="9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</row>
    <row r="758" spans="1:182" x14ac:dyDescent="0.25">
      <c r="A758" s="5"/>
      <c r="B758" s="5"/>
      <c r="C758" s="5"/>
      <c r="D758" s="5"/>
      <c r="E758" s="9"/>
      <c r="F758" s="9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</row>
    <row r="759" spans="1:182" x14ac:dyDescent="0.25">
      <c r="A759" s="5"/>
      <c r="B759" s="5"/>
      <c r="C759" s="5"/>
      <c r="D759" s="5"/>
      <c r="E759" s="9"/>
      <c r="F759" s="9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</row>
    <row r="760" spans="1:182" x14ac:dyDescent="0.25">
      <c r="A760" s="5"/>
      <c r="B760" s="5"/>
      <c r="C760" s="5"/>
      <c r="D760" s="5"/>
      <c r="E760" s="9"/>
      <c r="F760" s="9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</row>
    <row r="761" spans="1:182" x14ac:dyDescent="0.25">
      <c r="A761" s="5"/>
      <c r="B761" s="5"/>
      <c r="C761" s="5"/>
      <c r="D761" s="5"/>
      <c r="E761" s="9"/>
      <c r="F761" s="9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</row>
    <row r="762" spans="1:182" x14ac:dyDescent="0.25">
      <c r="A762" s="5"/>
      <c r="B762" s="5"/>
      <c r="C762" s="5"/>
      <c r="D762" s="5"/>
      <c r="E762" s="9"/>
      <c r="F762" s="9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</row>
    <row r="763" spans="1:182" x14ac:dyDescent="0.25">
      <c r="A763" s="5"/>
      <c r="B763" s="5"/>
      <c r="C763" s="5"/>
      <c r="D763" s="5"/>
      <c r="E763" s="9"/>
      <c r="F763" s="9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</row>
    <row r="764" spans="1:182" x14ac:dyDescent="0.25">
      <c r="A764" s="5"/>
      <c r="B764" s="5"/>
      <c r="C764" s="5"/>
      <c r="D764" s="5"/>
      <c r="E764" s="9"/>
      <c r="F764" s="9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</row>
    <row r="765" spans="1:182" x14ac:dyDescent="0.25">
      <c r="A765" s="5"/>
      <c r="B765" s="5"/>
      <c r="C765" s="5"/>
      <c r="D765" s="5"/>
      <c r="E765" s="9"/>
      <c r="F765" s="9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</row>
    <row r="766" spans="1:182" x14ac:dyDescent="0.25">
      <c r="A766" s="5"/>
      <c r="B766" s="5"/>
      <c r="C766" s="5"/>
      <c r="D766" s="5"/>
      <c r="E766" s="9"/>
      <c r="F766" s="9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</row>
    <row r="767" spans="1:182" x14ac:dyDescent="0.25">
      <c r="A767" s="5"/>
      <c r="B767" s="5"/>
      <c r="C767" s="5"/>
      <c r="D767" s="5"/>
      <c r="E767" s="9"/>
      <c r="F767" s="9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</row>
    <row r="768" spans="1:182" x14ac:dyDescent="0.25">
      <c r="A768" s="5"/>
      <c r="B768" s="5"/>
      <c r="C768" s="5"/>
      <c r="D768" s="5"/>
      <c r="E768" s="9"/>
      <c r="F768" s="9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</row>
    <row r="769" spans="1:182" x14ac:dyDescent="0.25">
      <c r="A769" s="5"/>
      <c r="B769" s="5"/>
      <c r="C769" s="5"/>
      <c r="D769" s="5"/>
      <c r="E769" s="9"/>
      <c r="F769" s="9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</row>
    <row r="770" spans="1:182" x14ac:dyDescent="0.25">
      <c r="A770" s="5"/>
      <c r="B770" s="5"/>
      <c r="C770" s="5"/>
      <c r="D770" s="5"/>
      <c r="E770" s="9"/>
      <c r="F770" s="9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</row>
    <row r="771" spans="1:182" x14ac:dyDescent="0.25">
      <c r="A771" s="5"/>
      <c r="B771" s="5"/>
      <c r="C771" s="5"/>
      <c r="D771" s="5"/>
      <c r="E771" s="9"/>
      <c r="F771" s="9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</row>
    <row r="772" spans="1:182" x14ac:dyDescent="0.25">
      <c r="A772" s="5"/>
      <c r="B772" s="5"/>
      <c r="C772" s="5"/>
      <c r="D772" s="5"/>
      <c r="E772" s="9"/>
      <c r="F772" s="9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</row>
    <row r="773" spans="1:182" x14ac:dyDescent="0.25">
      <c r="A773" s="5"/>
      <c r="B773" s="5"/>
      <c r="C773" s="5"/>
      <c r="D773" s="5"/>
      <c r="E773" s="9"/>
      <c r="F773" s="9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</row>
    <row r="774" spans="1:182" x14ac:dyDescent="0.25">
      <c r="A774" s="5"/>
      <c r="B774" s="5"/>
      <c r="C774" s="5"/>
      <c r="D774" s="5"/>
      <c r="E774" s="9"/>
      <c r="F774" s="9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</row>
    <row r="775" spans="1:182" x14ac:dyDescent="0.25">
      <c r="A775" s="5"/>
      <c r="B775" s="5"/>
      <c r="C775" s="5"/>
      <c r="D775" s="5"/>
      <c r="E775" s="9"/>
      <c r="F775" s="9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</row>
    <row r="776" spans="1:182" x14ac:dyDescent="0.25">
      <c r="A776" s="5"/>
      <c r="B776" s="5"/>
      <c r="C776" s="5"/>
      <c r="D776" s="5"/>
      <c r="E776" s="9"/>
      <c r="F776" s="9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</row>
    <row r="777" spans="1:182" x14ac:dyDescent="0.25">
      <c r="A777" s="5"/>
      <c r="B777" s="5"/>
      <c r="C777" s="5"/>
      <c r="D777" s="5"/>
      <c r="E777" s="9"/>
      <c r="F777" s="9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</row>
    <row r="778" spans="1:182" x14ac:dyDescent="0.25">
      <c r="A778" s="5"/>
      <c r="B778" s="5"/>
      <c r="C778" s="5"/>
      <c r="D778" s="5"/>
      <c r="E778" s="9"/>
      <c r="F778" s="9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</row>
    <row r="779" spans="1:182" x14ac:dyDescent="0.25">
      <c r="A779" s="5"/>
      <c r="B779" s="5"/>
      <c r="C779" s="5"/>
      <c r="D779" s="5"/>
      <c r="E779" s="9"/>
      <c r="F779" s="9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</row>
    <row r="780" spans="1:182" x14ac:dyDescent="0.25">
      <c r="A780" s="5"/>
      <c r="B780" s="5"/>
      <c r="C780" s="5"/>
      <c r="D780" s="5"/>
      <c r="E780" s="9"/>
      <c r="F780" s="9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</row>
    <row r="781" spans="1:182" x14ac:dyDescent="0.25">
      <c r="A781" s="5"/>
      <c r="B781" s="5"/>
      <c r="C781" s="5"/>
      <c r="D781" s="5"/>
      <c r="E781" s="9"/>
      <c r="F781" s="9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</row>
    <row r="782" spans="1:182" x14ac:dyDescent="0.25">
      <c r="A782" s="5"/>
      <c r="B782" s="5"/>
      <c r="C782" s="5"/>
      <c r="D782" s="5"/>
      <c r="E782" s="9"/>
      <c r="F782" s="9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</row>
    <row r="783" spans="1:182" x14ac:dyDescent="0.25">
      <c r="A783" s="5"/>
      <c r="B783" s="5"/>
      <c r="C783" s="5"/>
      <c r="D783" s="5"/>
      <c r="E783" s="9"/>
      <c r="F783" s="9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</row>
    <row r="784" spans="1:182" x14ac:dyDescent="0.25">
      <c r="A784" s="5"/>
      <c r="B784" s="5"/>
      <c r="C784" s="5"/>
      <c r="D784" s="5"/>
      <c r="E784" s="9"/>
      <c r="F784" s="9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</row>
    <row r="785" spans="1:182" x14ac:dyDescent="0.25">
      <c r="A785" s="5"/>
      <c r="B785" s="5"/>
      <c r="C785" s="5"/>
      <c r="D785" s="5"/>
      <c r="E785" s="9"/>
      <c r="F785" s="9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</row>
    <row r="786" spans="1:182" x14ac:dyDescent="0.25">
      <c r="A786" s="5"/>
      <c r="B786" s="5"/>
      <c r="C786" s="5"/>
      <c r="D786" s="5"/>
      <c r="E786" s="9"/>
      <c r="F786" s="9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</row>
    <row r="787" spans="1:182" x14ac:dyDescent="0.25">
      <c r="A787" s="5"/>
      <c r="B787" s="5"/>
      <c r="C787" s="5"/>
      <c r="D787" s="5"/>
      <c r="E787" s="9"/>
      <c r="F787" s="9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</row>
    <row r="788" spans="1:182" x14ac:dyDescent="0.25">
      <c r="A788" s="5"/>
      <c r="B788" s="5"/>
      <c r="C788" s="5"/>
      <c r="D788" s="5"/>
      <c r="E788" s="9"/>
      <c r="F788" s="9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</row>
    <row r="789" spans="1:182" x14ac:dyDescent="0.25">
      <c r="A789" s="5"/>
      <c r="B789" s="5"/>
      <c r="C789" s="5"/>
      <c r="D789" s="5"/>
      <c r="E789" s="9"/>
      <c r="F789" s="9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</row>
    <row r="790" spans="1:182" x14ac:dyDescent="0.25">
      <c r="A790" s="5"/>
      <c r="B790" s="5"/>
      <c r="C790" s="5"/>
      <c r="D790" s="5"/>
      <c r="E790" s="9"/>
      <c r="F790" s="9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</row>
    <row r="791" spans="1:182" x14ac:dyDescent="0.25">
      <c r="A791" s="5"/>
      <c r="B791" s="5"/>
      <c r="C791" s="5"/>
      <c r="D791" s="5"/>
      <c r="E791" s="9"/>
      <c r="F791" s="9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</row>
    <row r="792" spans="1:182" x14ac:dyDescent="0.25">
      <c r="A792" s="5"/>
      <c r="B792" s="5"/>
      <c r="C792" s="5"/>
      <c r="D792" s="5"/>
      <c r="E792" s="9"/>
      <c r="F792" s="9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</row>
    <row r="793" spans="1:182" x14ac:dyDescent="0.25">
      <c r="A793" s="5"/>
      <c r="B793" s="5"/>
      <c r="C793" s="5"/>
      <c r="D793" s="5"/>
      <c r="E793" s="9"/>
      <c r="F793" s="9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</row>
    <row r="794" spans="1:182" x14ac:dyDescent="0.25">
      <c r="A794" s="5"/>
      <c r="B794" s="5"/>
      <c r="C794" s="5"/>
      <c r="D794" s="5"/>
      <c r="E794" s="9"/>
      <c r="F794" s="9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</row>
    <row r="795" spans="1:182" x14ac:dyDescent="0.25">
      <c r="A795" s="5"/>
      <c r="B795" s="5"/>
      <c r="C795" s="5"/>
      <c r="D795" s="5"/>
      <c r="E795" s="9"/>
      <c r="F795" s="9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</row>
    <row r="796" spans="1:182" x14ac:dyDescent="0.25">
      <c r="A796" s="5"/>
      <c r="B796" s="5"/>
      <c r="C796" s="5"/>
      <c r="D796" s="5"/>
      <c r="E796" s="9"/>
      <c r="F796" s="9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</row>
    <row r="797" spans="1:182" x14ac:dyDescent="0.25">
      <c r="A797" s="5"/>
      <c r="B797" s="5"/>
      <c r="C797" s="5"/>
      <c r="D797" s="5"/>
      <c r="E797" s="9"/>
      <c r="F797" s="9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</row>
    <row r="798" spans="1:182" x14ac:dyDescent="0.25">
      <c r="A798" s="5"/>
      <c r="B798" s="5"/>
      <c r="C798" s="5"/>
      <c r="D798" s="5"/>
      <c r="E798" s="9"/>
      <c r="F798" s="9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</row>
    <row r="799" spans="1:182" x14ac:dyDescent="0.25">
      <c r="A799" s="5"/>
      <c r="B799" s="5"/>
      <c r="C799" s="5"/>
      <c r="D799" s="5"/>
      <c r="E799" s="9"/>
      <c r="F799" s="9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</row>
    <row r="800" spans="1:182" x14ac:dyDescent="0.25">
      <c r="A800" s="5"/>
      <c r="B800" s="5"/>
      <c r="C800" s="5"/>
      <c r="D800" s="5"/>
      <c r="E800" s="9"/>
      <c r="F800" s="9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</row>
    <row r="801" spans="1:182" x14ac:dyDescent="0.25">
      <c r="A801" s="5"/>
      <c r="B801" s="5"/>
      <c r="C801" s="5"/>
      <c r="D801" s="5"/>
      <c r="E801" s="9"/>
      <c r="F801" s="9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</row>
    <row r="802" spans="1:182" x14ac:dyDescent="0.25">
      <c r="A802" s="5"/>
      <c r="B802" s="5"/>
      <c r="C802" s="5"/>
      <c r="D802" s="5"/>
      <c r="E802" s="9"/>
      <c r="F802" s="9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</row>
    <row r="803" spans="1:182" x14ac:dyDescent="0.25">
      <c r="A803" s="5"/>
      <c r="B803" s="5"/>
      <c r="C803" s="5"/>
      <c r="D803" s="5"/>
      <c r="E803" s="9"/>
      <c r="F803" s="9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</row>
    <row r="804" spans="1:182" x14ac:dyDescent="0.25">
      <c r="A804" s="5"/>
      <c r="B804" s="5"/>
      <c r="C804" s="5"/>
      <c r="D804" s="5"/>
      <c r="E804" s="9"/>
      <c r="F804" s="9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</row>
    <row r="805" spans="1:182" x14ac:dyDescent="0.25">
      <c r="A805" s="5"/>
      <c r="B805" s="5"/>
      <c r="C805" s="5"/>
      <c r="D805" s="5"/>
      <c r="E805" s="9"/>
      <c r="F805" s="9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</row>
    <row r="806" spans="1:182" x14ac:dyDescent="0.25">
      <c r="A806" s="5"/>
      <c r="B806" s="5"/>
      <c r="C806" s="5"/>
      <c r="D806" s="5"/>
      <c r="E806" s="9"/>
      <c r="F806" s="9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</row>
    <row r="807" spans="1:182" x14ac:dyDescent="0.25">
      <c r="A807" s="5"/>
      <c r="B807" s="5"/>
      <c r="C807" s="5"/>
      <c r="D807" s="5"/>
      <c r="E807" s="9"/>
      <c r="F807" s="9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</row>
    <row r="808" spans="1:182" x14ac:dyDescent="0.25">
      <c r="A808" s="5"/>
      <c r="B808" s="5"/>
      <c r="C808" s="5"/>
      <c r="D808" s="5"/>
      <c r="E808" s="9"/>
      <c r="F808" s="9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</row>
    <row r="809" spans="1:182" x14ac:dyDescent="0.25">
      <c r="A809" s="5"/>
      <c r="B809" s="5"/>
      <c r="C809" s="5"/>
      <c r="D809" s="5"/>
      <c r="E809" s="9"/>
      <c r="F809" s="9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</row>
    <row r="810" spans="1:182" x14ac:dyDescent="0.25">
      <c r="A810" s="5"/>
      <c r="B810" s="5"/>
      <c r="C810" s="5"/>
      <c r="D810" s="5"/>
      <c r="E810" s="9"/>
      <c r="F810" s="9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</row>
    <row r="811" spans="1:182" x14ac:dyDescent="0.25">
      <c r="A811" s="5"/>
      <c r="B811" s="5"/>
      <c r="C811" s="5"/>
      <c r="D811" s="5"/>
      <c r="E811" s="9"/>
      <c r="F811" s="9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</row>
    <row r="812" spans="1:182" x14ac:dyDescent="0.25">
      <c r="A812" s="5"/>
      <c r="B812" s="5"/>
      <c r="C812" s="5"/>
      <c r="D812" s="5"/>
      <c r="E812" s="9"/>
      <c r="F812" s="9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</row>
    <row r="813" spans="1:182" x14ac:dyDescent="0.25">
      <c r="A813" s="5"/>
      <c r="B813" s="5"/>
      <c r="C813" s="5"/>
      <c r="D813" s="5"/>
      <c r="E813" s="9"/>
      <c r="F813" s="9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</row>
    <row r="814" spans="1:182" x14ac:dyDescent="0.25">
      <c r="A814" s="5"/>
      <c r="B814" s="5"/>
      <c r="C814" s="5"/>
      <c r="D814" s="5"/>
      <c r="E814" s="9"/>
      <c r="F814" s="9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</row>
    <row r="815" spans="1:182" x14ac:dyDescent="0.25">
      <c r="A815" s="5"/>
      <c r="B815" s="5"/>
      <c r="C815" s="5"/>
      <c r="D815" s="5"/>
      <c r="E815" s="9"/>
      <c r="F815" s="9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</row>
    <row r="816" spans="1:182" x14ac:dyDescent="0.25">
      <c r="A816" s="5"/>
      <c r="B816" s="5"/>
      <c r="C816" s="5"/>
      <c r="D816" s="5"/>
      <c r="E816" s="9"/>
      <c r="F816" s="9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</row>
    <row r="817" spans="1:182" x14ac:dyDescent="0.25">
      <c r="A817" s="5"/>
      <c r="B817" s="5"/>
      <c r="C817" s="5"/>
      <c r="D817" s="5"/>
      <c r="E817" s="9"/>
      <c r="F817" s="9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</row>
    <row r="818" spans="1:182" x14ac:dyDescent="0.25">
      <c r="A818" s="5"/>
      <c r="B818" s="5"/>
      <c r="C818" s="5"/>
      <c r="D818" s="5"/>
      <c r="E818" s="9"/>
      <c r="F818" s="9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</row>
    <row r="819" spans="1:182" x14ac:dyDescent="0.25">
      <c r="A819" s="5"/>
      <c r="B819" s="5"/>
      <c r="C819" s="5"/>
      <c r="D819" s="5"/>
      <c r="E819" s="9"/>
      <c r="F819" s="9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</row>
    <row r="820" spans="1:182" x14ac:dyDescent="0.25">
      <c r="A820" s="5"/>
      <c r="B820" s="5"/>
      <c r="C820" s="5"/>
      <c r="D820" s="5"/>
      <c r="E820" s="9"/>
      <c r="F820" s="9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</row>
    <row r="821" spans="1:182" x14ac:dyDescent="0.25">
      <c r="A821" s="5"/>
      <c r="B821" s="5"/>
      <c r="C821" s="5"/>
      <c r="D821" s="5"/>
      <c r="E821" s="9"/>
      <c r="F821" s="9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</row>
    <row r="822" spans="1:182" x14ac:dyDescent="0.25">
      <c r="A822" s="5"/>
      <c r="B822" s="5"/>
      <c r="C822" s="5"/>
      <c r="D822" s="5"/>
      <c r="E822" s="9"/>
      <c r="F822" s="9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</row>
    <row r="823" spans="1:182" x14ac:dyDescent="0.25">
      <c r="A823" s="5"/>
      <c r="B823" s="5"/>
      <c r="C823" s="5"/>
      <c r="D823" s="5"/>
      <c r="E823" s="9"/>
      <c r="F823" s="9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</row>
    <row r="824" spans="1:182" x14ac:dyDescent="0.25">
      <c r="A824" s="5"/>
      <c r="B824" s="5"/>
      <c r="C824" s="5"/>
      <c r="D824" s="5"/>
      <c r="E824" s="9"/>
      <c r="F824" s="9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</row>
    <row r="825" spans="1:182" x14ac:dyDescent="0.25">
      <c r="A825" s="5"/>
      <c r="B825" s="5"/>
      <c r="C825" s="5"/>
      <c r="D825" s="5"/>
      <c r="E825" s="9"/>
      <c r="F825" s="9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</row>
    <row r="826" spans="1:182" x14ac:dyDescent="0.25">
      <c r="A826" s="5"/>
      <c r="B826" s="5"/>
      <c r="C826" s="5"/>
      <c r="D826" s="5"/>
      <c r="E826" s="9"/>
      <c r="F826" s="9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</row>
    <row r="827" spans="1:182" x14ac:dyDescent="0.25">
      <c r="A827" s="5"/>
      <c r="B827" s="5"/>
      <c r="C827" s="5"/>
      <c r="D827" s="5"/>
      <c r="E827" s="9"/>
      <c r="F827" s="9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</row>
    <row r="828" spans="1:182" x14ac:dyDescent="0.25">
      <c r="A828" s="5"/>
      <c r="B828" s="5"/>
      <c r="C828" s="5"/>
      <c r="D828" s="5"/>
      <c r="E828" s="9"/>
      <c r="F828" s="9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</row>
    <row r="829" spans="1:182" x14ac:dyDescent="0.25">
      <c r="A829" s="5"/>
      <c r="B829" s="5"/>
      <c r="C829" s="5"/>
      <c r="D829" s="5"/>
      <c r="E829" s="9"/>
      <c r="F829" s="9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</row>
    <row r="830" spans="1:182" x14ac:dyDescent="0.25">
      <c r="A830" s="5"/>
      <c r="B830" s="5"/>
      <c r="C830" s="5"/>
      <c r="D830" s="5"/>
      <c r="E830" s="9"/>
      <c r="F830" s="9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</row>
    <row r="831" spans="1:182" x14ac:dyDescent="0.25">
      <c r="A831" s="5"/>
      <c r="B831" s="5"/>
      <c r="C831" s="5"/>
      <c r="D831" s="5"/>
      <c r="E831" s="9"/>
      <c r="F831" s="9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</row>
    <row r="832" spans="1:182" x14ac:dyDescent="0.25">
      <c r="A832" s="5"/>
      <c r="B832" s="5"/>
      <c r="C832" s="5"/>
      <c r="D832" s="5"/>
      <c r="E832" s="9"/>
      <c r="F832" s="9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</row>
    <row r="833" spans="1:182" x14ac:dyDescent="0.25">
      <c r="A833" s="5"/>
      <c r="B833" s="5"/>
      <c r="C833" s="5"/>
      <c r="D833" s="5"/>
      <c r="E833" s="9"/>
      <c r="F833" s="9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</row>
    <row r="834" spans="1:182" x14ac:dyDescent="0.25">
      <c r="A834" s="5"/>
      <c r="B834" s="5"/>
      <c r="C834" s="5"/>
      <c r="D834" s="5"/>
      <c r="E834" s="9"/>
      <c r="F834" s="9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</row>
    <row r="835" spans="1:182" x14ac:dyDescent="0.25">
      <c r="A835" s="5"/>
      <c r="B835" s="5"/>
      <c r="C835" s="5"/>
      <c r="D835" s="5"/>
      <c r="E835" s="9"/>
      <c r="F835" s="9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</row>
    <row r="836" spans="1:182" x14ac:dyDescent="0.25">
      <c r="A836" s="5"/>
      <c r="B836" s="5"/>
      <c r="C836" s="5"/>
      <c r="D836" s="5"/>
      <c r="E836" s="9"/>
      <c r="F836" s="9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</row>
    <row r="837" spans="1:182" x14ac:dyDescent="0.25">
      <c r="A837" s="5"/>
      <c r="B837" s="5"/>
      <c r="C837" s="5"/>
      <c r="D837" s="5"/>
      <c r="E837" s="9"/>
      <c r="F837" s="9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</row>
    <row r="838" spans="1:182" x14ac:dyDescent="0.25">
      <c r="A838" s="5"/>
      <c r="B838" s="5"/>
      <c r="C838" s="5"/>
      <c r="D838" s="5"/>
      <c r="E838" s="9"/>
      <c r="F838" s="9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</row>
    <row r="839" spans="1:182" x14ac:dyDescent="0.25">
      <c r="A839" s="5"/>
      <c r="B839" s="5"/>
      <c r="C839" s="5"/>
      <c r="D839" s="5"/>
      <c r="E839" s="9"/>
      <c r="F839" s="9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</row>
    <row r="840" spans="1:182" x14ac:dyDescent="0.25">
      <c r="A840" s="5"/>
      <c r="B840" s="5"/>
      <c r="C840" s="5"/>
      <c r="D840" s="5"/>
      <c r="E840" s="9"/>
      <c r="F840" s="9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</row>
    <row r="841" spans="1:182" x14ac:dyDescent="0.25">
      <c r="A841" s="5"/>
      <c r="B841" s="5"/>
      <c r="C841" s="5"/>
      <c r="D841" s="5"/>
      <c r="E841" s="9"/>
      <c r="F841" s="9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</row>
    <row r="842" spans="1:182" x14ac:dyDescent="0.25">
      <c r="A842" s="5"/>
      <c r="B842" s="5"/>
      <c r="C842" s="5"/>
      <c r="D842" s="5"/>
      <c r="E842" s="9"/>
      <c r="F842" s="9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</row>
    <row r="843" spans="1:182" x14ac:dyDescent="0.25">
      <c r="A843" s="5"/>
      <c r="B843" s="5"/>
      <c r="C843" s="5"/>
      <c r="D843" s="5"/>
      <c r="E843" s="9"/>
      <c r="F843" s="9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</row>
    <row r="844" spans="1:182" x14ac:dyDescent="0.25">
      <c r="A844" s="5"/>
      <c r="B844" s="5"/>
      <c r="C844" s="5"/>
      <c r="D844" s="5"/>
      <c r="E844" s="9"/>
      <c r="F844" s="9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</row>
    <row r="845" spans="1:182" x14ac:dyDescent="0.25">
      <c r="A845" s="5"/>
      <c r="B845" s="5"/>
      <c r="C845" s="5"/>
      <c r="D845" s="5"/>
      <c r="E845" s="9"/>
      <c r="F845" s="9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</row>
    <row r="846" spans="1:182" x14ac:dyDescent="0.25">
      <c r="A846" s="5"/>
      <c r="B846" s="5"/>
      <c r="C846" s="5"/>
      <c r="D846" s="5"/>
      <c r="E846" s="9"/>
      <c r="F846" s="9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</row>
    <row r="847" spans="1:182" x14ac:dyDescent="0.25">
      <c r="A847" s="5"/>
      <c r="B847" s="5"/>
      <c r="C847" s="5"/>
      <c r="D847" s="5"/>
      <c r="E847" s="9"/>
      <c r="F847" s="9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</row>
    <row r="848" spans="1:182" x14ac:dyDescent="0.25">
      <c r="A848" s="5"/>
      <c r="B848" s="5"/>
      <c r="C848" s="5"/>
      <c r="D848" s="5"/>
      <c r="E848" s="9"/>
      <c r="F848" s="9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</row>
    <row r="849" spans="1:182" x14ac:dyDescent="0.25">
      <c r="A849" s="5"/>
      <c r="B849" s="5"/>
      <c r="C849" s="5"/>
      <c r="D849" s="5"/>
      <c r="E849" s="9"/>
      <c r="F849" s="9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</row>
    <row r="850" spans="1:182" x14ac:dyDescent="0.25">
      <c r="A850" s="5"/>
      <c r="B850" s="5"/>
      <c r="C850" s="5"/>
      <c r="D850" s="5"/>
      <c r="E850" s="9"/>
      <c r="F850" s="9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</row>
    <row r="851" spans="1:182" x14ac:dyDescent="0.25">
      <c r="A851" s="5"/>
      <c r="B851" s="5"/>
      <c r="C851" s="5"/>
      <c r="D851" s="5"/>
      <c r="E851" s="9"/>
      <c r="F851" s="9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</row>
    <row r="852" spans="1:182" x14ac:dyDescent="0.25">
      <c r="A852" s="5"/>
      <c r="B852" s="5"/>
      <c r="C852" s="5"/>
      <c r="D852" s="5"/>
      <c r="E852" s="9"/>
      <c r="F852" s="9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</row>
    <row r="853" spans="1:182" x14ac:dyDescent="0.25">
      <c r="A853" s="5"/>
      <c r="B853" s="5"/>
      <c r="C853" s="5"/>
      <c r="D853" s="5"/>
      <c r="E853" s="9"/>
      <c r="F853" s="9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</row>
    <row r="854" spans="1:182" x14ac:dyDescent="0.25">
      <c r="A854" s="5"/>
      <c r="B854" s="5"/>
      <c r="C854" s="5"/>
      <c r="D854" s="5"/>
      <c r="E854" s="9"/>
      <c r="F854" s="9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</row>
    <row r="855" spans="1:182" x14ac:dyDescent="0.25">
      <c r="A855" s="5"/>
      <c r="B855" s="5"/>
      <c r="C855" s="5"/>
      <c r="D855" s="5"/>
      <c r="E855" s="9"/>
      <c r="F855" s="9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</row>
    <row r="856" spans="1:182" x14ac:dyDescent="0.25">
      <c r="A856" s="5"/>
      <c r="B856" s="5"/>
      <c r="C856" s="5"/>
      <c r="D856" s="5"/>
      <c r="E856" s="9"/>
      <c r="F856" s="9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</row>
    <row r="857" spans="1:182" x14ac:dyDescent="0.25">
      <c r="A857" s="5"/>
      <c r="B857" s="5"/>
      <c r="C857" s="5"/>
      <c r="D857" s="5"/>
      <c r="E857" s="9"/>
      <c r="F857" s="9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</row>
    <row r="858" spans="1:182" x14ac:dyDescent="0.25">
      <c r="A858" s="5"/>
      <c r="B858" s="5"/>
      <c r="C858" s="5"/>
      <c r="D858" s="5"/>
      <c r="E858" s="9"/>
      <c r="F858" s="9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</row>
    <row r="859" spans="1:182" x14ac:dyDescent="0.25">
      <c r="A859" s="5"/>
      <c r="B859" s="5"/>
      <c r="C859" s="5"/>
      <c r="D859" s="5"/>
      <c r="E859" s="9"/>
      <c r="F859" s="9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</row>
    <row r="860" spans="1:182" x14ac:dyDescent="0.25">
      <c r="A860" s="5"/>
      <c r="B860" s="5"/>
      <c r="C860" s="5"/>
      <c r="D860" s="5"/>
      <c r="E860" s="9"/>
      <c r="F860" s="9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</row>
    <row r="861" spans="1:182" x14ac:dyDescent="0.25">
      <c r="A861" s="5"/>
      <c r="B861" s="5"/>
      <c r="C861" s="5"/>
      <c r="D861" s="5"/>
      <c r="E861" s="9"/>
      <c r="F861" s="9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</row>
    <row r="862" spans="1:182" x14ac:dyDescent="0.25">
      <c r="A862" s="5"/>
      <c r="B862" s="5"/>
      <c r="C862" s="5"/>
      <c r="D862" s="5"/>
      <c r="E862" s="9"/>
      <c r="F862" s="9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</row>
    <row r="863" spans="1:182" x14ac:dyDescent="0.25">
      <c r="A863" s="5"/>
      <c r="B863" s="5"/>
      <c r="C863" s="5"/>
      <c r="D863" s="5"/>
      <c r="E863" s="9"/>
      <c r="F863" s="9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</row>
    <row r="864" spans="1:182" x14ac:dyDescent="0.25">
      <c r="A864" s="5"/>
      <c r="B864" s="5"/>
      <c r="C864" s="5"/>
      <c r="D864" s="5"/>
      <c r="E864" s="9"/>
      <c r="F864" s="9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</row>
    <row r="865" spans="1:182" x14ac:dyDescent="0.25">
      <c r="A865" s="5"/>
      <c r="B865" s="5"/>
      <c r="C865" s="5"/>
      <c r="D865" s="5"/>
      <c r="E865" s="9"/>
      <c r="F865" s="9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</row>
    <row r="866" spans="1:182" x14ac:dyDescent="0.25">
      <c r="A866" s="5"/>
      <c r="B866" s="5"/>
      <c r="C866" s="5"/>
      <c r="D866" s="5"/>
      <c r="E866" s="9"/>
      <c r="F866" s="9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</row>
    <row r="867" spans="1:182" x14ac:dyDescent="0.25">
      <c r="A867" s="5"/>
      <c r="B867" s="5"/>
      <c r="C867" s="5"/>
      <c r="D867" s="5"/>
      <c r="E867" s="9"/>
      <c r="F867" s="9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</row>
    <row r="868" spans="1:182" x14ac:dyDescent="0.25">
      <c r="A868" s="5"/>
      <c r="B868" s="5"/>
      <c r="C868" s="5"/>
      <c r="D868" s="5"/>
      <c r="E868" s="9"/>
      <c r="F868" s="9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</row>
    <row r="869" spans="1:182" x14ac:dyDescent="0.25">
      <c r="A869" s="5"/>
      <c r="B869" s="5"/>
      <c r="C869" s="5"/>
      <c r="D869" s="5"/>
      <c r="E869" s="9"/>
      <c r="F869" s="9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</row>
    <row r="870" spans="1:182" x14ac:dyDescent="0.25">
      <c r="A870" s="5"/>
      <c r="B870" s="5"/>
      <c r="C870" s="5"/>
      <c r="D870" s="5"/>
      <c r="E870" s="9"/>
      <c r="F870" s="9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</row>
    <row r="871" spans="1:182" x14ac:dyDescent="0.25">
      <c r="A871" s="5"/>
      <c r="B871" s="5"/>
      <c r="C871" s="5"/>
      <c r="D871" s="5"/>
      <c r="E871" s="9"/>
      <c r="F871" s="9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</row>
    <row r="872" spans="1:182" x14ac:dyDescent="0.25">
      <c r="A872" s="5"/>
      <c r="B872" s="5"/>
      <c r="C872" s="5"/>
      <c r="D872" s="5"/>
      <c r="E872" s="9"/>
      <c r="F872" s="9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</row>
    <row r="873" spans="1:182" x14ac:dyDescent="0.25">
      <c r="A873" s="5"/>
      <c r="B873" s="5"/>
      <c r="C873" s="5"/>
      <c r="D873" s="5"/>
      <c r="E873" s="9"/>
      <c r="F873" s="9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</row>
    <row r="874" spans="1:182" x14ac:dyDescent="0.25">
      <c r="A874" s="5"/>
      <c r="B874" s="5"/>
      <c r="C874" s="5"/>
      <c r="D874" s="5"/>
      <c r="E874" s="9"/>
      <c r="F874" s="9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</row>
    <row r="875" spans="1:182" x14ac:dyDescent="0.25">
      <c r="A875" s="5"/>
      <c r="B875" s="5"/>
      <c r="C875" s="5"/>
      <c r="D875" s="5"/>
      <c r="E875" s="9"/>
      <c r="F875" s="9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</row>
    <row r="876" spans="1:182" x14ac:dyDescent="0.25">
      <c r="A876" s="5"/>
      <c r="B876" s="5"/>
      <c r="C876" s="5"/>
      <c r="D876" s="5"/>
      <c r="E876" s="9"/>
      <c r="F876" s="9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</row>
    <row r="877" spans="1:182" x14ac:dyDescent="0.25">
      <c r="A877" s="5"/>
      <c r="B877" s="5"/>
      <c r="C877" s="5"/>
      <c r="D877" s="5"/>
      <c r="E877" s="9"/>
      <c r="F877" s="9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</row>
    <row r="878" spans="1:182" x14ac:dyDescent="0.25">
      <c r="A878" s="5"/>
      <c r="B878" s="5"/>
      <c r="C878" s="5"/>
      <c r="D878" s="5"/>
      <c r="E878" s="9"/>
      <c r="F878" s="9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</row>
    <row r="879" spans="1:182" x14ac:dyDescent="0.25">
      <c r="A879" s="5"/>
      <c r="B879" s="5"/>
      <c r="C879" s="5"/>
      <c r="D879" s="5"/>
      <c r="E879" s="9"/>
      <c r="F879" s="9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</row>
    <row r="880" spans="1:182" x14ac:dyDescent="0.25">
      <c r="A880" s="5"/>
      <c r="B880" s="5"/>
      <c r="C880" s="5"/>
      <c r="D880" s="5"/>
      <c r="E880" s="9"/>
      <c r="F880" s="9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</row>
    <row r="881" spans="1:182" x14ac:dyDescent="0.25">
      <c r="A881" s="5"/>
      <c r="B881" s="5"/>
      <c r="C881" s="5"/>
      <c r="D881" s="5"/>
      <c r="E881" s="9"/>
      <c r="F881" s="9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</row>
    <row r="882" spans="1:182" x14ac:dyDescent="0.25">
      <c r="A882" s="5"/>
      <c r="B882" s="5"/>
      <c r="C882" s="5"/>
      <c r="D882" s="5"/>
      <c r="E882" s="9"/>
      <c r="F882" s="9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</row>
    <row r="883" spans="1:182" x14ac:dyDescent="0.25">
      <c r="A883" s="5"/>
      <c r="B883" s="5"/>
      <c r="C883" s="5"/>
      <c r="D883" s="5"/>
      <c r="E883" s="9"/>
      <c r="F883" s="9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</row>
    <row r="884" spans="1:182" x14ac:dyDescent="0.25">
      <c r="A884" s="5"/>
      <c r="B884" s="5"/>
      <c r="C884" s="5"/>
      <c r="D884" s="5"/>
      <c r="E884" s="9"/>
      <c r="F884" s="9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</row>
    <row r="885" spans="1:182" x14ac:dyDescent="0.25">
      <c r="A885" s="5"/>
      <c r="B885" s="5"/>
      <c r="C885" s="5"/>
      <c r="D885" s="5"/>
      <c r="E885" s="9"/>
      <c r="F885" s="9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</row>
    <row r="886" spans="1:182" x14ac:dyDescent="0.25">
      <c r="A886" s="5"/>
      <c r="B886" s="5"/>
      <c r="C886" s="5"/>
      <c r="D886" s="5"/>
      <c r="E886" s="9"/>
      <c r="F886" s="9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</row>
    <row r="887" spans="1:182" x14ac:dyDescent="0.25">
      <c r="A887" s="5"/>
      <c r="B887" s="5"/>
      <c r="C887" s="5"/>
      <c r="D887" s="5"/>
      <c r="E887" s="9"/>
      <c r="F887" s="9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</row>
    <row r="888" spans="1:182" x14ac:dyDescent="0.25">
      <c r="A888" s="5"/>
      <c r="B888" s="5"/>
      <c r="C888" s="5"/>
      <c r="D888" s="5"/>
      <c r="E888" s="9"/>
      <c r="F888" s="9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</row>
    <row r="889" spans="1:182" x14ac:dyDescent="0.25">
      <c r="A889" s="5"/>
      <c r="B889" s="5"/>
      <c r="C889" s="5"/>
      <c r="D889" s="5"/>
      <c r="E889" s="9"/>
      <c r="F889" s="9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</row>
    <row r="890" spans="1:182" x14ac:dyDescent="0.25">
      <c r="A890" s="5"/>
      <c r="B890" s="5"/>
      <c r="C890" s="5"/>
      <c r="D890" s="5"/>
      <c r="E890" s="9"/>
      <c r="F890" s="9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</row>
    <row r="891" spans="1:182" x14ac:dyDescent="0.25">
      <c r="A891" s="5"/>
      <c r="B891" s="5"/>
      <c r="C891" s="5"/>
      <c r="D891" s="5"/>
      <c r="E891" s="9"/>
      <c r="F891" s="9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</row>
    <row r="892" spans="1:182" x14ac:dyDescent="0.25">
      <c r="A892" s="5"/>
      <c r="B892" s="5"/>
      <c r="C892" s="5"/>
      <c r="D892" s="5"/>
      <c r="E892" s="9"/>
      <c r="F892" s="9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</row>
    <row r="893" spans="1:182" x14ac:dyDescent="0.25">
      <c r="A893" s="5"/>
      <c r="B893" s="5"/>
      <c r="C893" s="5"/>
      <c r="D893" s="5"/>
      <c r="E893" s="9"/>
      <c r="F893" s="9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</row>
    <row r="894" spans="1:182" x14ac:dyDescent="0.25">
      <c r="A894" s="5"/>
      <c r="B894" s="5"/>
      <c r="C894" s="5"/>
      <c r="D894" s="5"/>
      <c r="E894" s="9"/>
      <c r="F894" s="9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</row>
    <row r="895" spans="1:182" x14ac:dyDescent="0.25">
      <c r="A895" s="5"/>
      <c r="B895" s="5"/>
      <c r="C895" s="5"/>
      <c r="D895" s="5"/>
      <c r="E895" s="9"/>
      <c r="F895" s="9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</row>
    <row r="896" spans="1:182" x14ac:dyDescent="0.25">
      <c r="A896" s="5"/>
      <c r="B896" s="5"/>
      <c r="C896" s="5"/>
      <c r="D896" s="5"/>
      <c r="E896" s="9"/>
      <c r="F896" s="9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</row>
    <row r="897" spans="1:182" x14ac:dyDescent="0.25">
      <c r="A897" s="5"/>
      <c r="B897" s="5"/>
      <c r="C897" s="5"/>
      <c r="D897" s="5"/>
      <c r="E897" s="9"/>
      <c r="F897" s="9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</row>
    <row r="898" spans="1:182" x14ac:dyDescent="0.25">
      <c r="A898" s="5"/>
      <c r="B898" s="5"/>
      <c r="C898" s="5"/>
      <c r="D898" s="5"/>
      <c r="E898" s="9"/>
      <c r="F898" s="9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</row>
    <row r="899" spans="1:182" x14ac:dyDescent="0.25">
      <c r="A899" s="5"/>
      <c r="B899" s="5"/>
      <c r="C899" s="5"/>
      <c r="D899" s="5"/>
      <c r="E899" s="9"/>
      <c r="F899" s="9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</row>
    <row r="900" spans="1:182" x14ac:dyDescent="0.25">
      <c r="A900" s="5"/>
      <c r="B900" s="5"/>
      <c r="C900" s="5"/>
      <c r="D900" s="5"/>
      <c r="E900" s="9"/>
      <c r="F900" s="9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</row>
    <row r="901" spans="1:182" x14ac:dyDescent="0.25">
      <c r="A901" s="5"/>
      <c r="B901" s="5"/>
      <c r="C901" s="5"/>
      <c r="D901" s="5"/>
      <c r="E901" s="9"/>
      <c r="F901" s="9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</row>
    <row r="902" spans="1:182" x14ac:dyDescent="0.25">
      <c r="A902" s="5"/>
      <c r="B902" s="5"/>
      <c r="C902" s="5"/>
      <c r="D902" s="5"/>
      <c r="E902" s="9"/>
      <c r="F902" s="9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</row>
    <row r="903" spans="1:182" x14ac:dyDescent="0.25">
      <c r="A903" s="5"/>
      <c r="B903" s="5"/>
      <c r="C903" s="5"/>
      <c r="D903" s="5"/>
      <c r="E903" s="9"/>
      <c r="F903" s="9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</row>
    <row r="904" spans="1:182" x14ac:dyDescent="0.25">
      <c r="A904" s="5"/>
      <c r="B904" s="5"/>
      <c r="C904" s="5"/>
      <c r="D904" s="5"/>
      <c r="E904" s="9"/>
      <c r="F904" s="9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</row>
    <row r="905" spans="1:182" x14ac:dyDescent="0.25">
      <c r="A905" s="5"/>
      <c r="B905" s="5"/>
      <c r="C905" s="5"/>
      <c r="D905" s="5"/>
      <c r="E905" s="9"/>
      <c r="F905" s="9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</row>
    <row r="906" spans="1:182" x14ac:dyDescent="0.25">
      <c r="A906" s="5"/>
      <c r="B906" s="5"/>
      <c r="C906" s="5"/>
      <c r="D906" s="5"/>
      <c r="E906" s="9"/>
      <c r="F906" s="9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</row>
    <row r="907" spans="1:182" x14ac:dyDescent="0.25">
      <c r="A907" s="5"/>
      <c r="B907" s="5"/>
      <c r="C907" s="5"/>
      <c r="D907" s="5"/>
      <c r="E907" s="9"/>
      <c r="F907" s="9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</row>
    <row r="908" spans="1:182" x14ac:dyDescent="0.25">
      <c r="A908" s="5"/>
      <c r="B908" s="5"/>
      <c r="C908" s="5"/>
      <c r="D908" s="5"/>
      <c r="E908" s="9"/>
      <c r="F908" s="9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</row>
    <row r="909" spans="1:182" x14ac:dyDescent="0.25">
      <c r="A909" s="5"/>
      <c r="B909" s="5"/>
      <c r="C909" s="5"/>
      <c r="D909" s="5"/>
      <c r="E909" s="9"/>
      <c r="F909" s="9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</row>
    <row r="910" spans="1:182" x14ac:dyDescent="0.25">
      <c r="A910" s="5"/>
      <c r="B910" s="5"/>
      <c r="C910" s="5"/>
      <c r="D910" s="5"/>
      <c r="E910" s="9"/>
      <c r="F910" s="9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</row>
    <row r="911" spans="1:182" x14ac:dyDescent="0.25">
      <c r="A911" s="5"/>
      <c r="B911" s="5"/>
      <c r="C911" s="5"/>
      <c r="D911" s="5"/>
      <c r="E911" s="9"/>
      <c r="F911" s="9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</row>
    <row r="912" spans="1:182" x14ac:dyDescent="0.25">
      <c r="A912" s="5"/>
      <c r="B912" s="5"/>
      <c r="C912" s="5"/>
      <c r="D912" s="5"/>
      <c r="E912" s="9"/>
      <c r="F912" s="9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</row>
    <row r="913" spans="1:182" x14ac:dyDescent="0.25">
      <c r="A913" s="5"/>
      <c r="B913" s="5"/>
      <c r="C913" s="5"/>
      <c r="D913" s="5"/>
      <c r="E913" s="9"/>
      <c r="F913" s="9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</row>
    <row r="914" spans="1:182" x14ac:dyDescent="0.25">
      <c r="A914" s="5"/>
      <c r="B914" s="5"/>
      <c r="C914" s="5"/>
      <c r="D914" s="5"/>
      <c r="E914" s="9"/>
      <c r="F914" s="9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</row>
    <row r="915" spans="1:182" x14ac:dyDescent="0.25">
      <c r="A915" s="5"/>
      <c r="B915" s="5"/>
      <c r="C915" s="5"/>
      <c r="D915" s="5"/>
      <c r="E915" s="9"/>
      <c r="F915" s="9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</row>
    <row r="916" spans="1:182" x14ac:dyDescent="0.25">
      <c r="A916" s="5"/>
      <c r="B916" s="5"/>
      <c r="C916" s="5"/>
      <c r="D916" s="5"/>
      <c r="E916" s="9"/>
      <c r="F916" s="9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</row>
    <row r="917" spans="1:182" x14ac:dyDescent="0.25">
      <c r="A917" s="5"/>
      <c r="B917" s="5"/>
      <c r="C917" s="5"/>
      <c r="D917" s="5"/>
      <c r="E917" s="9"/>
      <c r="F917" s="9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</row>
    <row r="918" spans="1:182" x14ac:dyDescent="0.25">
      <c r="A918" s="5"/>
      <c r="B918" s="5"/>
      <c r="C918" s="5"/>
      <c r="D918" s="5"/>
      <c r="E918" s="9"/>
      <c r="F918" s="9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</row>
    <row r="919" spans="1:182" x14ac:dyDescent="0.25">
      <c r="A919" s="5"/>
      <c r="B919" s="5"/>
      <c r="C919" s="5"/>
      <c r="D919" s="5"/>
      <c r="E919" s="9"/>
      <c r="F919" s="9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</row>
    <row r="920" spans="1:182" x14ac:dyDescent="0.25">
      <c r="A920" s="5"/>
      <c r="B920" s="5"/>
      <c r="C920" s="5"/>
      <c r="D920" s="5"/>
      <c r="E920" s="9"/>
      <c r="F920" s="9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</row>
    <row r="921" spans="1:182" x14ac:dyDescent="0.25">
      <c r="A921" s="5"/>
      <c r="B921" s="5"/>
      <c r="C921" s="5"/>
      <c r="D921" s="5"/>
      <c r="E921" s="9"/>
      <c r="F921" s="9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</row>
    <row r="922" spans="1:182" x14ac:dyDescent="0.25">
      <c r="A922" s="5"/>
      <c r="B922" s="5"/>
      <c r="C922" s="5"/>
      <c r="D922" s="5"/>
      <c r="E922" s="9"/>
      <c r="F922" s="9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</row>
    <row r="923" spans="1:182" x14ac:dyDescent="0.25">
      <c r="A923" s="5"/>
      <c r="B923" s="5"/>
      <c r="C923" s="5"/>
      <c r="D923" s="5"/>
      <c r="E923" s="9"/>
      <c r="F923" s="9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</row>
    <row r="924" spans="1:182" x14ac:dyDescent="0.25">
      <c r="A924" s="5"/>
      <c r="B924" s="5"/>
      <c r="C924" s="5"/>
      <c r="D924" s="5"/>
      <c r="E924" s="9"/>
      <c r="F924" s="9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</row>
    <row r="925" spans="1:182" x14ac:dyDescent="0.25">
      <c r="A925" s="5"/>
      <c r="B925" s="5"/>
      <c r="C925" s="5"/>
      <c r="D925" s="5"/>
      <c r="E925" s="9"/>
      <c r="F925" s="9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</row>
    <row r="926" spans="1:182" x14ac:dyDescent="0.25">
      <c r="A926" s="5"/>
      <c r="B926" s="5"/>
      <c r="C926" s="5"/>
      <c r="D926" s="5"/>
      <c r="E926" s="9"/>
      <c r="F926" s="9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</row>
    <row r="927" spans="1:182" x14ac:dyDescent="0.25">
      <c r="A927" s="5"/>
      <c r="B927" s="5"/>
      <c r="C927" s="5"/>
      <c r="D927" s="5"/>
      <c r="E927" s="9"/>
      <c r="F927" s="9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</row>
    <row r="928" spans="1:182" x14ac:dyDescent="0.25">
      <c r="A928" s="5"/>
      <c r="B928" s="5"/>
      <c r="C928" s="5"/>
      <c r="D928" s="5"/>
      <c r="E928" s="9"/>
      <c r="F928" s="9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</row>
    <row r="929" spans="1:182" x14ac:dyDescent="0.25">
      <c r="A929" s="5"/>
      <c r="B929" s="5"/>
      <c r="C929" s="5"/>
      <c r="D929" s="5"/>
      <c r="E929" s="9"/>
      <c r="F929" s="9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</row>
    <row r="930" spans="1:182" x14ac:dyDescent="0.25">
      <c r="A930" s="5"/>
      <c r="B930" s="5"/>
      <c r="C930" s="5"/>
      <c r="D930" s="5"/>
      <c r="E930" s="9"/>
      <c r="F930" s="9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</row>
    <row r="931" spans="1:182" x14ac:dyDescent="0.25">
      <c r="A931" s="5"/>
      <c r="B931" s="5"/>
      <c r="C931" s="5"/>
      <c r="D931" s="5"/>
      <c r="E931" s="9"/>
      <c r="F931" s="9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</row>
    <row r="932" spans="1:182" x14ac:dyDescent="0.25">
      <c r="A932" s="5"/>
      <c r="B932" s="5"/>
      <c r="C932" s="5"/>
      <c r="D932" s="5"/>
      <c r="E932" s="9"/>
      <c r="F932" s="9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</row>
    <row r="933" spans="1:182" x14ac:dyDescent="0.25">
      <c r="A933" s="5"/>
      <c r="B933" s="5"/>
      <c r="C933" s="5"/>
      <c r="D933" s="5"/>
      <c r="E933" s="9"/>
      <c r="F933" s="9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</row>
    <row r="934" spans="1:182" x14ac:dyDescent="0.25">
      <c r="A934" s="5"/>
      <c r="B934" s="5"/>
      <c r="C934" s="5"/>
      <c r="D934" s="5"/>
      <c r="E934" s="9"/>
      <c r="F934" s="9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</row>
    <row r="935" spans="1:182" x14ac:dyDescent="0.25">
      <c r="A935" s="5"/>
      <c r="B935" s="5"/>
      <c r="C935" s="5"/>
      <c r="D935" s="5"/>
      <c r="E935" s="9"/>
      <c r="F935" s="9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</row>
    <row r="936" spans="1:182" x14ac:dyDescent="0.25">
      <c r="A936" s="5"/>
      <c r="B936" s="5"/>
      <c r="C936" s="5"/>
      <c r="D936" s="5"/>
      <c r="E936" s="9"/>
      <c r="F936" s="9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</row>
    <row r="937" spans="1:182" x14ac:dyDescent="0.25">
      <c r="A937" s="5"/>
      <c r="B937" s="5"/>
      <c r="C937" s="5"/>
      <c r="D937" s="5"/>
      <c r="E937" s="9"/>
      <c r="F937" s="9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</row>
    <row r="938" spans="1:182" x14ac:dyDescent="0.25">
      <c r="A938" s="5"/>
      <c r="B938" s="5"/>
      <c r="C938" s="5"/>
      <c r="D938" s="5"/>
      <c r="E938" s="9"/>
      <c r="F938" s="9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</row>
    <row r="939" spans="1:182" x14ac:dyDescent="0.25">
      <c r="A939" s="5"/>
      <c r="B939" s="5"/>
      <c r="C939" s="5"/>
      <c r="D939" s="5"/>
      <c r="E939" s="9"/>
      <c r="F939" s="9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</row>
    <row r="940" spans="1:182" x14ac:dyDescent="0.25">
      <c r="A940" s="5"/>
      <c r="B940" s="5"/>
      <c r="C940" s="5"/>
      <c r="D940" s="5"/>
      <c r="E940" s="9"/>
      <c r="F940" s="9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</row>
    <row r="941" spans="1:182" x14ac:dyDescent="0.25">
      <c r="A941" s="5"/>
      <c r="B941" s="5"/>
      <c r="C941" s="5"/>
      <c r="D941" s="5"/>
      <c r="E941" s="9"/>
      <c r="F941" s="9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</row>
    <row r="942" spans="1:182" x14ac:dyDescent="0.25">
      <c r="A942" s="5"/>
      <c r="B942" s="5"/>
      <c r="C942" s="5"/>
      <c r="D942" s="5"/>
      <c r="E942" s="9"/>
      <c r="F942" s="9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</row>
    <row r="943" spans="1:182" x14ac:dyDescent="0.25">
      <c r="A943" s="5"/>
      <c r="B943" s="5"/>
      <c r="C943" s="5"/>
      <c r="D943" s="5"/>
      <c r="E943" s="9"/>
      <c r="F943" s="9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</row>
    <row r="944" spans="1:182" x14ac:dyDescent="0.25">
      <c r="A944" s="5"/>
      <c r="B944" s="5"/>
      <c r="C944" s="5"/>
      <c r="D944" s="5"/>
      <c r="E944" s="9"/>
      <c r="F944" s="9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</row>
    <row r="945" spans="1:182" x14ac:dyDescent="0.25">
      <c r="A945" s="5"/>
      <c r="B945" s="5"/>
      <c r="C945" s="5"/>
      <c r="D945" s="5"/>
      <c r="E945" s="9"/>
      <c r="F945" s="9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</row>
    <row r="946" spans="1:182" x14ac:dyDescent="0.25">
      <c r="A946" s="5"/>
      <c r="B946" s="5"/>
      <c r="C946" s="5"/>
      <c r="D946" s="5"/>
      <c r="E946" s="9"/>
      <c r="F946" s="9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</row>
    <row r="947" spans="1:182" x14ac:dyDescent="0.25">
      <c r="A947" s="5"/>
      <c r="B947" s="5"/>
      <c r="C947" s="5"/>
      <c r="D947" s="5"/>
      <c r="E947" s="9"/>
      <c r="F947" s="9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</row>
    <row r="948" spans="1:182" x14ac:dyDescent="0.25">
      <c r="A948" s="5"/>
      <c r="B948" s="5"/>
      <c r="C948" s="5"/>
      <c r="D948" s="5"/>
      <c r="E948" s="9"/>
      <c r="F948" s="9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</row>
    <row r="949" spans="1:182" x14ac:dyDescent="0.25">
      <c r="A949" s="5"/>
      <c r="B949" s="5"/>
      <c r="C949" s="5"/>
      <c r="D949" s="5"/>
      <c r="E949" s="9"/>
      <c r="F949" s="9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</row>
    <row r="950" spans="1:182" x14ac:dyDescent="0.25">
      <c r="A950" s="5"/>
      <c r="B950" s="5"/>
      <c r="C950" s="5"/>
      <c r="D950" s="5"/>
      <c r="E950" s="9"/>
      <c r="F950" s="9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</row>
    <row r="951" spans="1:182" x14ac:dyDescent="0.25">
      <c r="A951" s="5"/>
      <c r="B951" s="5"/>
      <c r="C951" s="5"/>
      <c r="D951" s="5"/>
      <c r="E951" s="9"/>
      <c r="F951" s="9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</row>
    <row r="952" spans="1:182" x14ac:dyDescent="0.25">
      <c r="A952" s="5"/>
      <c r="B952" s="5"/>
      <c r="C952" s="5"/>
      <c r="D952" s="5"/>
      <c r="E952" s="9"/>
      <c r="F952" s="9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</row>
    <row r="953" spans="1:182" x14ac:dyDescent="0.25">
      <c r="A953" s="5"/>
      <c r="B953" s="5"/>
      <c r="C953" s="5"/>
      <c r="D953" s="5"/>
      <c r="E953" s="9"/>
      <c r="F953" s="9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</row>
    <row r="954" spans="1:182" x14ac:dyDescent="0.25">
      <c r="A954" s="5"/>
      <c r="B954" s="5"/>
      <c r="C954" s="5"/>
      <c r="D954" s="5"/>
      <c r="E954" s="9"/>
      <c r="F954" s="9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</row>
    <row r="955" spans="1:182" x14ac:dyDescent="0.25">
      <c r="A955" s="5"/>
      <c r="B955" s="5"/>
      <c r="C955" s="5"/>
      <c r="D955" s="5"/>
      <c r="E955" s="9"/>
      <c r="F955" s="9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</row>
    <row r="956" spans="1:182" x14ac:dyDescent="0.25">
      <c r="A956" s="5"/>
      <c r="B956" s="5"/>
      <c r="C956" s="5"/>
      <c r="D956" s="5"/>
      <c r="E956" s="9"/>
      <c r="F956" s="9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</row>
    <row r="957" spans="1:182" x14ac:dyDescent="0.25">
      <c r="A957" s="5"/>
      <c r="B957" s="5"/>
      <c r="C957" s="5"/>
      <c r="D957" s="5"/>
      <c r="E957" s="9"/>
      <c r="F957" s="9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</row>
    <row r="958" spans="1:182" x14ac:dyDescent="0.25">
      <c r="A958" s="5"/>
      <c r="B958" s="5"/>
      <c r="C958" s="5"/>
      <c r="D958" s="5"/>
      <c r="E958" s="9"/>
      <c r="F958" s="9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</row>
    <row r="959" spans="1:182" x14ac:dyDescent="0.25">
      <c r="A959" s="5"/>
      <c r="B959" s="5"/>
      <c r="C959" s="5"/>
      <c r="D959" s="5"/>
      <c r="E959" s="9"/>
      <c r="F959" s="9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</row>
    <row r="960" spans="1:182" x14ac:dyDescent="0.25">
      <c r="A960" s="5"/>
      <c r="B960" s="5"/>
      <c r="C960" s="5"/>
      <c r="D960" s="5"/>
      <c r="E960" s="9"/>
      <c r="F960" s="9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</row>
    <row r="961" spans="1:182" x14ac:dyDescent="0.25">
      <c r="A961" s="5"/>
      <c r="B961" s="5"/>
      <c r="C961" s="5"/>
      <c r="D961" s="5"/>
      <c r="E961" s="9"/>
      <c r="F961" s="9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</row>
    <row r="962" spans="1:182" x14ac:dyDescent="0.25">
      <c r="A962" s="5"/>
      <c r="B962" s="5"/>
      <c r="C962" s="5"/>
      <c r="D962" s="5"/>
      <c r="E962" s="9"/>
      <c r="F962" s="9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</row>
    <row r="963" spans="1:182" x14ac:dyDescent="0.25">
      <c r="A963" s="5"/>
      <c r="B963" s="5"/>
      <c r="C963" s="5"/>
      <c r="D963" s="5"/>
      <c r="E963" s="9"/>
      <c r="F963" s="9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</row>
    <row r="964" spans="1:182" x14ac:dyDescent="0.25">
      <c r="A964" s="5"/>
      <c r="B964" s="5"/>
      <c r="C964" s="5"/>
      <c r="D964" s="5"/>
      <c r="E964" s="9"/>
      <c r="F964" s="9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</row>
    <row r="965" spans="1:182" x14ac:dyDescent="0.25">
      <c r="A965" s="5"/>
      <c r="B965" s="5"/>
      <c r="C965" s="5"/>
      <c r="D965" s="5"/>
      <c r="E965" s="9"/>
      <c r="F965" s="9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</row>
    <row r="966" spans="1:182" x14ac:dyDescent="0.25">
      <c r="A966" s="5"/>
      <c r="B966" s="5"/>
      <c r="C966" s="5"/>
      <c r="D966" s="5"/>
      <c r="E966" s="9"/>
      <c r="F966" s="9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</row>
    <row r="967" spans="1:182" x14ac:dyDescent="0.25">
      <c r="A967" s="5"/>
      <c r="B967" s="5"/>
      <c r="C967" s="5"/>
      <c r="D967" s="5"/>
      <c r="E967" s="9"/>
      <c r="F967" s="9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</row>
    <row r="968" spans="1:182" x14ac:dyDescent="0.25">
      <c r="A968" s="5"/>
      <c r="B968" s="5"/>
      <c r="C968" s="5"/>
      <c r="D968" s="5"/>
      <c r="E968" s="9"/>
      <c r="F968" s="9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</row>
    <row r="969" spans="1:182" x14ac:dyDescent="0.25">
      <c r="A969" s="5"/>
      <c r="B969" s="5"/>
      <c r="C969" s="5"/>
      <c r="D969" s="5"/>
      <c r="E969" s="9"/>
      <c r="F969" s="9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</row>
    <row r="970" spans="1:182" x14ac:dyDescent="0.25">
      <c r="A970" s="5"/>
      <c r="B970" s="5"/>
      <c r="C970" s="5"/>
      <c r="D970" s="5"/>
      <c r="E970" s="9"/>
      <c r="F970" s="9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</row>
    <row r="971" spans="1:182" x14ac:dyDescent="0.25">
      <c r="A971" s="5"/>
      <c r="B971" s="5"/>
      <c r="C971" s="5"/>
      <c r="D971" s="5"/>
      <c r="E971" s="9"/>
      <c r="F971" s="9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</row>
    <row r="972" spans="1:182" x14ac:dyDescent="0.25">
      <c r="A972" s="5"/>
      <c r="B972" s="5"/>
      <c r="C972" s="5"/>
      <c r="D972" s="5"/>
      <c r="E972" s="9"/>
      <c r="F972" s="9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</row>
    <row r="973" spans="1:182" x14ac:dyDescent="0.25">
      <c r="A973" s="5"/>
      <c r="B973" s="5"/>
      <c r="C973" s="5"/>
      <c r="D973" s="5"/>
      <c r="E973" s="9"/>
      <c r="F973" s="9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</row>
    <row r="974" spans="1:182" x14ac:dyDescent="0.25">
      <c r="A974" s="5"/>
      <c r="B974" s="5"/>
      <c r="C974" s="5"/>
      <c r="D974" s="5"/>
      <c r="E974" s="9"/>
      <c r="F974" s="9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</row>
    <row r="975" spans="1:182" x14ac:dyDescent="0.25">
      <c r="A975" s="5"/>
      <c r="B975" s="5"/>
      <c r="C975" s="5"/>
      <c r="D975" s="5"/>
      <c r="E975" s="9"/>
      <c r="F975" s="9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</row>
    <row r="976" spans="1:182" x14ac:dyDescent="0.25">
      <c r="A976" s="5"/>
      <c r="B976" s="5"/>
      <c r="C976" s="5"/>
      <c r="D976" s="5"/>
      <c r="E976" s="9"/>
      <c r="F976" s="9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</row>
    <row r="977" spans="1:182" x14ac:dyDescent="0.25">
      <c r="A977" s="5"/>
      <c r="B977" s="5"/>
      <c r="C977" s="5"/>
      <c r="D977" s="5"/>
      <c r="E977" s="9"/>
      <c r="F977" s="9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</row>
    <row r="978" spans="1:182" x14ac:dyDescent="0.25">
      <c r="A978" s="5"/>
      <c r="B978" s="5"/>
      <c r="C978" s="5"/>
      <c r="D978" s="5"/>
      <c r="E978" s="9"/>
      <c r="F978" s="9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</row>
    <row r="979" spans="1:182" x14ac:dyDescent="0.25">
      <c r="A979" s="5"/>
      <c r="B979" s="5"/>
      <c r="C979" s="5"/>
      <c r="D979" s="5"/>
      <c r="E979" s="9"/>
      <c r="F979" s="9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</row>
    <row r="980" spans="1:182" x14ac:dyDescent="0.25">
      <c r="A980" s="5"/>
      <c r="B980" s="5"/>
      <c r="C980" s="5"/>
      <c r="D980" s="5"/>
      <c r="E980" s="9"/>
      <c r="F980" s="9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</row>
    <row r="981" spans="1:182" x14ac:dyDescent="0.25">
      <c r="A981" s="5"/>
      <c r="B981" s="5"/>
      <c r="C981" s="5"/>
      <c r="D981" s="5"/>
      <c r="E981" s="9"/>
      <c r="F981" s="9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</row>
    <row r="982" spans="1:182" x14ac:dyDescent="0.25">
      <c r="A982" s="5"/>
      <c r="B982" s="5"/>
      <c r="C982" s="5"/>
      <c r="D982" s="5"/>
      <c r="E982" s="9"/>
      <c r="F982" s="9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</row>
    <row r="983" spans="1:182" x14ac:dyDescent="0.25">
      <c r="A983" s="5"/>
      <c r="B983" s="5"/>
      <c r="C983" s="5"/>
      <c r="D983" s="5"/>
      <c r="E983" s="9"/>
      <c r="F983" s="9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</row>
    <row r="984" spans="1:182" x14ac:dyDescent="0.25">
      <c r="A984" s="5"/>
      <c r="B984" s="5"/>
      <c r="C984" s="5"/>
      <c r="D984" s="5"/>
      <c r="E984" s="9"/>
      <c r="F984" s="9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</row>
    <row r="985" spans="1:182" x14ac:dyDescent="0.25">
      <c r="A985" s="5"/>
      <c r="B985" s="5"/>
      <c r="C985" s="5"/>
      <c r="D985" s="5"/>
      <c r="E985" s="9"/>
      <c r="F985" s="9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</row>
    <row r="986" spans="1:182" x14ac:dyDescent="0.25">
      <c r="A986" s="5"/>
      <c r="B986" s="5"/>
      <c r="C986" s="5"/>
      <c r="D986" s="5"/>
      <c r="E986" s="9"/>
      <c r="F986" s="9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</row>
    <row r="987" spans="1:182" x14ac:dyDescent="0.25">
      <c r="A987" s="5"/>
      <c r="B987" s="5"/>
      <c r="C987" s="5"/>
      <c r="D987" s="5"/>
      <c r="E987" s="9"/>
      <c r="F987" s="9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</row>
    <row r="988" spans="1:182" x14ac:dyDescent="0.25">
      <c r="A988" s="5"/>
      <c r="B988" s="5"/>
      <c r="C988" s="5"/>
      <c r="D988" s="5"/>
      <c r="E988" s="9"/>
      <c r="F988" s="9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</row>
    <row r="989" spans="1:182" x14ac:dyDescent="0.25">
      <c r="A989" s="5"/>
      <c r="B989" s="5"/>
      <c r="C989" s="5"/>
      <c r="D989" s="5"/>
      <c r="E989" s="9"/>
      <c r="F989" s="9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</row>
    <row r="990" spans="1:182" x14ac:dyDescent="0.25">
      <c r="A990" s="5"/>
      <c r="B990" s="5"/>
      <c r="C990" s="5"/>
      <c r="D990" s="5"/>
      <c r="E990" s="9"/>
      <c r="F990" s="9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</row>
    <row r="991" spans="1:182" x14ac:dyDescent="0.25">
      <c r="A991" s="5"/>
      <c r="B991" s="5"/>
      <c r="C991" s="5"/>
      <c r="D991" s="5"/>
      <c r="E991" s="9"/>
      <c r="F991" s="9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</row>
    <row r="992" spans="1:182" x14ac:dyDescent="0.25">
      <c r="A992" s="5"/>
      <c r="B992" s="5"/>
      <c r="C992" s="5"/>
      <c r="D992" s="5"/>
      <c r="E992" s="9"/>
      <c r="F992" s="9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</row>
    <row r="993" spans="1:182" x14ac:dyDescent="0.25">
      <c r="A993" s="5"/>
      <c r="B993" s="5"/>
      <c r="C993" s="5"/>
      <c r="D993" s="5"/>
      <c r="E993" s="9"/>
      <c r="F993" s="9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</row>
    <row r="994" spans="1:182" x14ac:dyDescent="0.25">
      <c r="A994" s="5"/>
      <c r="B994" s="5"/>
      <c r="C994" s="5"/>
      <c r="D994" s="5"/>
      <c r="E994" s="9"/>
      <c r="F994" s="9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</row>
    <row r="995" spans="1:182" x14ac:dyDescent="0.25">
      <c r="A995" s="5"/>
      <c r="B995" s="5"/>
      <c r="C995" s="5"/>
      <c r="D995" s="5"/>
      <c r="E995" s="9"/>
      <c r="F995" s="9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</row>
    <row r="996" spans="1:182" x14ac:dyDescent="0.25">
      <c r="A996" s="5"/>
      <c r="B996" s="5"/>
      <c r="C996" s="5"/>
      <c r="D996" s="5"/>
      <c r="E996" s="9"/>
      <c r="F996" s="9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</row>
    <row r="997" spans="1:182" x14ac:dyDescent="0.25">
      <c r="A997" s="5"/>
      <c r="B997" s="5"/>
      <c r="C997" s="5"/>
      <c r="D997" s="5"/>
      <c r="E997" s="9"/>
      <c r="F997" s="9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</row>
    <row r="998" spans="1:182" x14ac:dyDescent="0.25">
      <c r="A998" s="5"/>
      <c r="B998" s="5"/>
      <c r="C998" s="5"/>
      <c r="D998" s="5"/>
      <c r="E998" s="9"/>
      <c r="F998" s="9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</row>
    <row r="999" spans="1:182" x14ac:dyDescent="0.25">
      <c r="A999" s="5"/>
      <c r="B999" s="5"/>
      <c r="C999" s="5"/>
      <c r="D999" s="5"/>
      <c r="E999" s="9"/>
      <c r="F999" s="9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</row>
    <row r="1000" spans="1:182" x14ac:dyDescent="0.25">
      <c r="A1000" s="5"/>
      <c r="B1000" s="5"/>
      <c r="C1000" s="5"/>
      <c r="D1000" s="5"/>
      <c r="E1000" s="9"/>
      <c r="F1000" s="9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</row>
    <row r="1001" spans="1:182" x14ac:dyDescent="0.25">
      <c r="A1001" s="5"/>
      <c r="B1001" s="5"/>
      <c r="C1001" s="5"/>
      <c r="D1001" s="5"/>
      <c r="E1001" s="9"/>
      <c r="F1001" s="9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</row>
    <row r="1002" spans="1:182" x14ac:dyDescent="0.25">
      <c r="A1002" s="5"/>
      <c r="B1002" s="5"/>
      <c r="C1002" s="5"/>
      <c r="D1002" s="5"/>
      <c r="E1002" s="9"/>
      <c r="F1002" s="9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</row>
    <row r="1003" spans="1:182" x14ac:dyDescent="0.25">
      <c r="A1003" s="5"/>
      <c r="B1003" s="5"/>
      <c r="C1003" s="5"/>
      <c r="D1003" s="5"/>
      <c r="E1003" s="9"/>
      <c r="F1003" s="9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</row>
    <row r="1004" spans="1:182" x14ac:dyDescent="0.25">
      <c r="A1004" s="5"/>
      <c r="B1004" s="5"/>
      <c r="C1004" s="5"/>
      <c r="D1004" s="5"/>
      <c r="E1004" s="9"/>
      <c r="F1004" s="9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</row>
    <row r="1005" spans="1:182" x14ac:dyDescent="0.25">
      <c r="A1005" s="5"/>
      <c r="B1005" s="5"/>
      <c r="C1005" s="5"/>
      <c r="D1005" s="5"/>
      <c r="E1005" s="9"/>
      <c r="F1005" s="9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</row>
    <row r="1006" spans="1:182" x14ac:dyDescent="0.25">
      <c r="A1006" s="5"/>
      <c r="B1006" s="5"/>
      <c r="C1006" s="5"/>
      <c r="D1006" s="5"/>
      <c r="E1006" s="9"/>
      <c r="F1006" s="9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</row>
    <row r="1007" spans="1:182" x14ac:dyDescent="0.25">
      <c r="A1007" s="5"/>
      <c r="B1007" s="5"/>
      <c r="C1007" s="5"/>
      <c r="D1007" s="5"/>
      <c r="E1007" s="9"/>
      <c r="F1007" s="9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</row>
    <row r="1008" spans="1:182" x14ac:dyDescent="0.25">
      <c r="A1008" s="5"/>
      <c r="B1008" s="5"/>
      <c r="C1008" s="5"/>
      <c r="D1008" s="5"/>
      <c r="E1008" s="9"/>
      <c r="F1008" s="9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</row>
    <row r="1009" spans="1:182" x14ac:dyDescent="0.25">
      <c r="A1009" s="5"/>
      <c r="B1009" s="5"/>
      <c r="C1009" s="5"/>
      <c r="D1009" s="5"/>
      <c r="E1009" s="9"/>
      <c r="F1009" s="9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</row>
    <row r="1010" spans="1:182" x14ac:dyDescent="0.25">
      <c r="A1010" s="5"/>
      <c r="B1010" s="5"/>
      <c r="C1010" s="5"/>
      <c r="D1010" s="5"/>
      <c r="E1010" s="9"/>
      <c r="F1010" s="9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</row>
  </sheetData>
  <mergeCells count="14">
    <mergeCell ref="A35:U35"/>
    <mergeCell ref="A34:U34"/>
    <mergeCell ref="A1:Y1"/>
    <mergeCell ref="AA1:AY1"/>
    <mergeCell ref="A2:Y2"/>
    <mergeCell ref="AA2:AY2"/>
    <mergeCell ref="A3:A4"/>
    <mergeCell ref="AA3:AA4"/>
    <mergeCell ref="J3:Q3"/>
    <mergeCell ref="B3:I3"/>
    <mergeCell ref="R3:Y3"/>
    <mergeCell ref="AB3:AI3"/>
    <mergeCell ref="AJ3:AQ3"/>
    <mergeCell ref="AR3:AY3"/>
  </mergeCells>
  <hyperlinks>
    <hyperlink ref="A35" r:id="rId1" display="http://www.census.gov/foreign-trade/Press-Release/ft920_index.html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0"/>
  <sheetViews>
    <sheetView workbookViewId="0">
      <pane xSplit="1" ySplit="1" topLeftCell="B73" activePane="bottomRight" state="frozen"/>
      <selection pane="topRight" activeCell="B1" sqref="B1"/>
      <selection pane="bottomLeft" activeCell="A2" sqref="A2"/>
      <selection pane="bottomRight" activeCell="F113" sqref="F113:G113"/>
    </sheetView>
  </sheetViews>
  <sheetFormatPr defaultRowHeight="15" x14ac:dyDescent="0.25"/>
  <cols>
    <col min="1" max="1" width="37.28515625" customWidth="1"/>
    <col min="2" max="2" width="9.5703125" customWidth="1"/>
    <col min="3" max="3" width="7.85546875" customWidth="1"/>
    <col min="4" max="4" width="8.7109375" bestFit="1" customWidth="1"/>
    <col min="5" max="5" width="8.7109375" customWidth="1"/>
    <col min="6" max="6" width="10" bestFit="1" customWidth="1"/>
    <col min="7" max="9" width="10" customWidth="1"/>
    <col min="10" max="16384" width="9.140625" style="14"/>
  </cols>
  <sheetData>
    <row r="1" spans="1:9" s="78" customFormat="1" ht="12" thickBot="1" x14ac:dyDescent="0.25">
      <c r="A1" s="3" t="s">
        <v>48</v>
      </c>
      <c r="B1" s="3" t="s">
        <v>49</v>
      </c>
      <c r="C1" s="3" t="s">
        <v>50</v>
      </c>
      <c r="D1" s="2">
        <v>2015</v>
      </c>
      <c r="E1" s="2">
        <v>2014</v>
      </c>
      <c r="F1" s="2">
        <v>2015</v>
      </c>
      <c r="G1" s="2">
        <v>2014</v>
      </c>
      <c r="H1" s="2">
        <v>2015</v>
      </c>
      <c r="I1" s="2">
        <v>2014</v>
      </c>
    </row>
    <row r="2" spans="1:9" s="96" customFormat="1" ht="13.5" thickBot="1" x14ac:dyDescent="0.25">
      <c r="A2" s="138" t="s">
        <v>55</v>
      </c>
      <c r="B2" s="139" t="s">
        <v>6</v>
      </c>
      <c r="C2" s="139" t="s">
        <v>56</v>
      </c>
      <c r="D2" s="140">
        <v>1442.3567880000001</v>
      </c>
      <c r="E2" s="140">
        <v>2272.7298919999998</v>
      </c>
      <c r="F2" s="141">
        <v>3340.065889</v>
      </c>
      <c r="G2" s="141">
        <v>4625.0672889999996</v>
      </c>
      <c r="H2" s="142">
        <f>+D2+F2</f>
        <v>4782.4226770000005</v>
      </c>
      <c r="I2" s="142">
        <f>+E2+G2</f>
        <v>6897.7971809999999</v>
      </c>
    </row>
    <row r="3" spans="1:9" s="96" customFormat="1" ht="13.5" thickBot="1" x14ac:dyDescent="0.25">
      <c r="A3" s="138" t="s">
        <v>125</v>
      </c>
      <c r="B3" s="139" t="s">
        <v>6</v>
      </c>
      <c r="C3" s="139" t="s">
        <v>56</v>
      </c>
      <c r="D3" s="140">
        <v>3967.525138</v>
      </c>
      <c r="E3" s="140">
        <v>5774.2552150000001</v>
      </c>
      <c r="F3" s="141">
        <v>1254.1514729999999</v>
      </c>
      <c r="G3" s="141">
        <v>1284.463917</v>
      </c>
      <c r="H3" s="142">
        <f>+D3+F3</f>
        <v>5221.6766109999999</v>
      </c>
      <c r="I3" s="142">
        <f>+E3+G3</f>
        <v>7058.7191320000002</v>
      </c>
    </row>
    <row r="4" spans="1:9" s="96" customFormat="1" ht="13.5" thickBot="1" x14ac:dyDescent="0.25">
      <c r="A4" s="138" t="s">
        <v>179</v>
      </c>
      <c r="B4" s="139" t="s">
        <v>6</v>
      </c>
      <c r="C4" s="139" t="s">
        <v>56</v>
      </c>
      <c r="D4" s="140">
        <v>193.35854599999999</v>
      </c>
      <c r="E4" s="140">
        <v>395.94818199999997</v>
      </c>
      <c r="F4" s="141">
        <v>153.37760599999999</v>
      </c>
      <c r="G4" s="141">
        <v>220.58942099999999</v>
      </c>
      <c r="H4" s="142">
        <f>+D4+F4</f>
        <v>346.73615199999995</v>
      </c>
      <c r="I4" s="142">
        <f>+E4+G4</f>
        <v>616.53760299999999</v>
      </c>
    </row>
    <row r="5" spans="1:9" s="96" customFormat="1" ht="13.5" thickBot="1" x14ac:dyDescent="0.25">
      <c r="A5" s="138" t="s">
        <v>202</v>
      </c>
      <c r="B5" s="139" t="s">
        <v>6</v>
      </c>
      <c r="C5" s="139" t="s">
        <v>56</v>
      </c>
      <c r="D5" s="140">
        <v>1143.7714739999999</v>
      </c>
      <c r="E5" s="140">
        <v>1818.8332700000001</v>
      </c>
      <c r="F5" s="141">
        <v>738.20704599999999</v>
      </c>
      <c r="G5" s="141">
        <v>712.18065000000001</v>
      </c>
      <c r="H5" s="142">
        <f>+D5+F5</f>
        <v>1881.9785199999999</v>
      </c>
      <c r="I5" s="142">
        <f>+E5+G5</f>
        <v>2531.0139200000003</v>
      </c>
    </row>
    <row r="6" spans="1:9" s="96" customFormat="1" ht="13.5" thickBot="1" x14ac:dyDescent="0.25">
      <c r="A6" s="138" t="s">
        <v>267</v>
      </c>
      <c r="B6" s="139" t="s">
        <v>6</v>
      </c>
      <c r="C6" s="139" t="s">
        <v>56</v>
      </c>
      <c r="D6" s="140">
        <v>450.657827</v>
      </c>
      <c r="E6" s="140">
        <v>682.06780900000001</v>
      </c>
      <c r="F6" s="141">
        <v>337.935877</v>
      </c>
      <c r="G6" s="141">
        <v>312.11095699999998</v>
      </c>
      <c r="H6" s="142">
        <f>+D6+F6</f>
        <v>788.593704</v>
      </c>
      <c r="I6" s="142">
        <f>+E6+G6</f>
        <v>994.178766</v>
      </c>
    </row>
    <row r="7" spans="1:9" s="96" customFormat="1" ht="13.5" thickBot="1" x14ac:dyDescent="0.25">
      <c r="A7" s="138" t="s">
        <v>283</v>
      </c>
      <c r="B7" s="139" t="s">
        <v>6</v>
      </c>
      <c r="C7" s="139" t="s">
        <v>56</v>
      </c>
      <c r="D7" s="140">
        <v>0</v>
      </c>
      <c r="E7" s="140">
        <v>0.113</v>
      </c>
      <c r="F7" s="141">
        <v>0</v>
      </c>
      <c r="G7" s="141">
        <v>8.7509000000000003E-2</v>
      </c>
      <c r="H7" s="142">
        <f>+D7+F7</f>
        <v>0</v>
      </c>
      <c r="I7" s="142">
        <f>+E7+G7</f>
        <v>0.20050899999999999</v>
      </c>
    </row>
    <row r="8" spans="1:9" s="96" customFormat="1" ht="13.5" thickBot="1" x14ac:dyDescent="0.25">
      <c r="A8" s="145"/>
      <c r="B8" s="145"/>
      <c r="C8" s="145"/>
      <c r="D8" s="148"/>
      <c r="E8" s="148"/>
      <c r="F8" s="148"/>
      <c r="G8" s="148"/>
      <c r="H8" s="148"/>
      <c r="I8" s="148"/>
    </row>
    <row r="9" spans="1:9" s="96" customFormat="1" ht="13.5" thickBot="1" x14ac:dyDescent="0.25">
      <c r="A9" s="138" t="s">
        <v>60</v>
      </c>
      <c r="B9" s="139" t="s">
        <v>6</v>
      </c>
      <c r="C9" s="139" t="s">
        <v>61</v>
      </c>
      <c r="D9" s="140">
        <v>849.42248700000005</v>
      </c>
      <c r="E9" s="140">
        <v>1388.748165</v>
      </c>
      <c r="F9" s="141">
        <v>2733.5031770000001</v>
      </c>
      <c r="G9" s="141">
        <v>5691.5503779999999</v>
      </c>
      <c r="H9" s="142">
        <f>+D9+F9</f>
        <v>3582.9256640000003</v>
      </c>
      <c r="I9" s="142">
        <f>+E9+G9</f>
        <v>7080.2985429999999</v>
      </c>
    </row>
    <row r="10" spans="1:9" s="96" customFormat="1" ht="13.5" thickBot="1" x14ac:dyDescent="0.25">
      <c r="A10" s="138" t="s">
        <v>86</v>
      </c>
      <c r="B10" s="139" t="s">
        <v>6</v>
      </c>
      <c r="C10" s="139" t="s">
        <v>61</v>
      </c>
      <c r="D10" s="140">
        <v>622.030485</v>
      </c>
      <c r="E10" s="140">
        <v>764.12718099999995</v>
      </c>
      <c r="F10" s="141">
        <v>4.3143099999999999</v>
      </c>
      <c r="G10" s="141">
        <v>4.2097199999999999</v>
      </c>
      <c r="H10" s="142">
        <f>+D10+F10</f>
        <v>626.34479499999998</v>
      </c>
      <c r="I10" s="142">
        <f>+E10+G10</f>
        <v>768.3369009999999</v>
      </c>
    </row>
    <row r="11" spans="1:9" s="96" customFormat="1" ht="13.5" thickBot="1" x14ac:dyDescent="0.25">
      <c r="A11" s="138" t="s">
        <v>91</v>
      </c>
      <c r="B11" s="139" t="s">
        <v>6</v>
      </c>
      <c r="C11" s="139" t="s">
        <v>61</v>
      </c>
      <c r="D11" s="140">
        <v>4.7426279999999998</v>
      </c>
      <c r="E11" s="140">
        <v>7.0546309999999997</v>
      </c>
      <c r="F11" s="141">
        <v>8.2589299999999994</v>
      </c>
      <c r="G11" s="141">
        <v>9.636514</v>
      </c>
      <c r="H11" s="142">
        <f>+D11+F11</f>
        <v>13.001557999999999</v>
      </c>
      <c r="I11" s="142">
        <f>+E11+G11</f>
        <v>16.691144999999999</v>
      </c>
    </row>
    <row r="12" spans="1:9" s="96" customFormat="1" ht="13.5" thickBot="1" x14ac:dyDescent="0.25">
      <c r="A12" s="138" t="s">
        <v>96</v>
      </c>
      <c r="B12" s="139" t="s">
        <v>6</v>
      </c>
      <c r="C12" s="139" t="s">
        <v>61</v>
      </c>
      <c r="D12" s="140">
        <v>27.252597000000002</v>
      </c>
      <c r="E12" s="140">
        <v>31.523306000000002</v>
      </c>
      <c r="F12" s="141">
        <v>0.94114299999999995</v>
      </c>
      <c r="G12" s="141">
        <v>3.4834649999999998</v>
      </c>
      <c r="H12" s="142">
        <f>+D12+F12</f>
        <v>28.193740000000002</v>
      </c>
      <c r="I12" s="142">
        <f>+E12+G12</f>
        <v>35.006771000000001</v>
      </c>
    </row>
    <row r="13" spans="1:9" s="96" customFormat="1" ht="13.5" thickBot="1" x14ac:dyDescent="0.25">
      <c r="A13" s="138" t="s">
        <v>98</v>
      </c>
      <c r="B13" s="139" t="s">
        <v>6</v>
      </c>
      <c r="C13" s="139" t="s">
        <v>61</v>
      </c>
      <c r="D13" s="140">
        <v>4.4269629999999998</v>
      </c>
      <c r="E13" s="140">
        <v>3.1927189999999999</v>
      </c>
      <c r="F13" s="141">
        <v>8.3708109999999998</v>
      </c>
      <c r="G13" s="141">
        <v>4.3276770000000004</v>
      </c>
      <c r="H13" s="142">
        <f>+D13+F13</f>
        <v>12.797774</v>
      </c>
      <c r="I13" s="142">
        <f>+E13+G13</f>
        <v>7.5203959999999999</v>
      </c>
    </row>
    <row r="14" spans="1:9" s="96" customFormat="1" ht="13.5" thickBot="1" x14ac:dyDescent="0.25">
      <c r="A14" s="138" t="s">
        <v>100</v>
      </c>
      <c r="B14" s="139" t="s">
        <v>6</v>
      </c>
      <c r="C14" s="139" t="s">
        <v>61</v>
      </c>
      <c r="D14" s="140">
        <v>184.305959</v>
      </c>
      <c r="E14" s="140">
        <v>233.302649</v>
      </c>
      <c r="F14" s="141">
        <v>121.120907</v>
      </c>
      <c r="G14" s="141">
        <v>174.81520800000001</v>
      </c>
      <c r="H14" s="142">
        <f>+D14+F14</f>
        <v>305.42686600000002</v>
      </c>
      <c r="I14" s="142">
        <f>+E14+G14</f>
        <v>408.11785700000001</v>
      </c>
    </row>
    <row r="15" spans="1:9" s="96" customFormat="1" ht="13.5" thickBot="1" x14ac:dyDescent="0.25">
      <c r="A15" s="138" t="s">
        <v>101</v>
      </c>
      <c r="B15" s="139" t="s">
        <v>6</v>
      </c>
      <c r="C15" s="139" t="s">
        <v>61</v>
      </c>
      <c r="D15" s="140">
        <v>4.1302729999999999</v>
      </c>
      <c r="E15" s="140">
        <v>4.4307410000000003</v>
      </c>
      <c r="F15" s="141">
        <v>1.7089810000000001</v>
      </c>
      <c r="G15" s="141">
        <v>1.0994759999999999</v>
      </c>
      <c r="H15" s="142">
        <f>+D15+F15</f>
        <v>5.8392540000000004</v>
      </c>
      <c r="I15" s="142">
        <f>+E15+G15</f>
        <v>5.5302170000000004</v>
      </c>
    </row>
    <row r="16" spans="1:9" s="96" customFormat="1" ht="13.5" thickBot="1" x14ac:dyDescent="0.25">
      <c r="A16" s="138" t="s">
        <v>103</v>
      </c>
      <c r="B16" s="139" t="s">
        <v>6</v>
      </c>
      <c r="C16" s="139" t="s">
        <v>61</v>
      </c>
      <c r="D16" s="140">
        <v>26.287621000000001</v>
      </c>
      <c r="E16" s="140">
        <v>19.608792999999999</v>
      </c>
      <c r="F16" s="141">
        <v>0.61876100000000001</v>
      </c>
      <c r="G16" s="141">
        <v>0.47109099999999998</v>
      </c>
      <c r="H16" s="142">
        <f>+D16+F16</f>
        <v>26.906382000000001</v>
      </c>
      <c r="I16" s="142">
        <f>+E16+G16</f>
        <v>20.079884</v>
      </c>
    </row>
    <row r="17" spans="1:9" s="96" customFormat="1" ht="13.5" thickBot="1" x14ac:dyDescent="0.25">
      <c r="A17" s="138" t="s">
        <v>104</v>
      </c>
      <c r="B17" s="139" t="s">
        <v>6</v>
      </c>
      <c r="C17" s="139" t="s">
        <v>61</v>
      </c>
      <c r="D17" s="140">
        <v>33.353285999999997</v>
      </c>
      <c r="E17" s="140">
        <v>23.302482000000001</v>
      </c>
      <c r="F17" s="141">
        <v>1289.9748910000001</v>
      </c>
      <c r="G17" s="141">
        <v>2328.452718</v>
      </c>
      <c r="H17" s="142">
        <f>+D17+F17</f>
        <v>1323.3281770000001</v>
      </c>
      <c r="I17" s="142">
        <f>+E17+G17</f>
        <v>2351.7552000000001</v>
      </c>
    </row>
    <row r="18" spans="1:9" s="96" customFormat="1" ht="13.5" thickBot="1" x14ac:dyDescent="0.25">
      <c r="A18" s="138" t="s">
        <v>109</v>
      </c>
      <c r="B18" s="139" t="s">
        <v>6</v>
      </c>
      <c r="C18" s="139" t="s">
        <v>61</v>
      </c>
      <c r="D18" s="140">
        <v>1.334311</v>
      </c>
      <c r="E18" s="140">
        <v>0.97602100000000003</v>
      </c>
      <c r="F18" s="141">
        <v>1.0959989999999999</v>
      </c>
      <c r="G18" s="141">
        <v>1.9679040000000001</v>
      </c>
      <c r="H18" s="142">
        <f>+D18+F18</f>
        <v>2.43031</v>
      </c>
      <c r="I18" s="142">
        <f>+E18+G18</f>
        <v>2.9439250000000001</v>
      </c>
    </row>
    <row r="19" spans="1:9" s="96" customFormat="1" ht="13.5" thickBot="1" x14ac:dyDescent="0.25">
      <c r="A19" s="138" t="s">
        <v>110</v>
      </c>
      <c r="B19" s="139" t="s">
        <v>6</v>
      </c>
      <c r="C19" s="139" t="s">
        <v>61</v>
      </c>
      <c r="D19" s="140">
        <v>189.21670399999999</v>
      </c>
      <c r="E19" s="140">
        <v>181.151062</v>
      </c>
      <c r="F19" s="143">
        <v>300.20708100000002</v>
      </c>
      <c r="G19" s="141">
        <v>420.06939599999998</v>
      </c>
      <c r="H19" s="142">
        <f>+D19+F19</f>
        <v>489.42378500000001</v>
      </c>
      <c r="I19" s="142">
        <f>+E19+G19</f>
        <v>601.22045800000001</v>
      </c>
    </row>
    <row r="20" spans="1:9" s="96" customFormat="1" ht="13.5" thickBot="1" x14ac:dyDescent="0.25">
      <c r="A20" s="138" t="s">
        <v>111</v>
      </c>
      <c r="B20" s="139" t="s">
        <v>6</v>
      </c>
      <c r="C20" s="139" t="s">
        <v>61</v>
      </c>
      <c r="D20" s="140">
        <v>68.213646999999995</v>
      </c>
      <c r="E20" s="140">
        <v>112.89121</v>
      </c>
      <c r="F20" s="141">
        <v>144.046696</v>
      </c>
      <c r="G20" s="141">
        <v>134.96478400000001</v>
      </c>
      <c r="H20" s="142">
        <f>+D20+F20</f>
        <v>212.26034299999998</v>
      </c>
      <c r="I20" s="142">
        <f>+E20+G20</f>
        <v>247.85599400000001</v>
      </c>
    </row>
    <row r="21" spans="1:9" s="96" customFormat="1" ht="13.5" thickBot="1" x14ac:dyDescent="0.25">
      <c r="A21" s="138" t="s">
        <v>114</v>
      </c>
      <c r="B21" s="139" t="s">
        <v>6</v>
      </c>
      <c r="C21" s="139" t="s">
        <v>61</v>
      </c>
      <c r="D21" s="140">
        <v>204.53187800000001</v>
      </c>
      <c r="E21" s="140">
        <v>185.53922800000001</v>
      </c>
      <c r="F21" s="141">
        <v>1014.7049060000001</v>
      </c>
      <c r="G21" s="141">
        <v>1183.332453</v>
      </c>
      <c r="H21" s="142">
        <f>+D21+F21</f>
        <v>1219.2367840000002</v>
      </c>
      <c r="I21" s="142">
        <f>+E21+G21</f>
        <v>1368.8716810000001</v>
      </c>
    </row>
    <row r="22" spans="1:9" s="96" customFormat="1" ht="13.5" thickBot="1" x14ac:dyDescent="0.25">
      <c r="A22" s="138" t="s">
        <v>121</v>
      </c>
      <c r="B22" s="139" t="s">
        <v>6</v>
      </c>
      <c r="C22" s="139" t="s">
        <v>61</v>
      </c>
      <c r="D22" s="140">
        <v>103.38984000000001</v>
      </c>
      <c r="E22" s="140">
        <v>93.694985000000003</v>
      </c>
      <c r="F22" s="141">
        <v>2.0817540000000001</v>
      </c>
      <c r="G22" s="141">
        <v>1.509253</v>
      </c>
      <c r="H22" s="142">
        <f>+D22+F22</f>
        <v>105.47159400000001</v>
      </c>
      <c r="I22" s="142">
        <f>+E22+G22</f>
        <v>95.204238000000004</v>
      </c>
    </row>
    <row r="23" spans="1:9" s="96" customFormat="1" ht="13.5" thickBot="1" x14ac:dyDescent="0.25">
      <c r="A23" s="138" t="s">
        <v>128</v>
      </c>
      <c r="B23" s="139" t="s">
        <v>6</v>
      </c>
      <c r="C23" s="139" t="s">
        <v>61</v>
      </c>
      <c r="D23" s="140">
        <v>121.906042</v>
      </c>
      <c r="E23" s="140">
        <v>188.68077400000001</v>
      </c>
      <c r="F23" s="141">
        <v>161.92782199999999</v>
      </c>
      <c r="G23" s="141">
        <v>249.67602500000001</v>
      </c>
      <c r="H23" s="142">
        <f>+D23+F23</f>
        <v>283.83386400000001</v>
      </c>
      <c r="I23" s="142">
        <f>+E23+G23</f>
        <v>438.35679900000002</v>
      </c>
    </row>
    <row r="24" spans="1:9" s="96" customFormat="1" ht="13.5" thickBot="1" x14ac:dyDescent="0.25">
      <c r="A24" s="138" t="s">
        <v>129</v>
      </c>
      <c r="B24" s="139" t="s">
        <v>6</v>
      </c>
      <c r="C24" s="139" t="s">
        <v>61</v>
      </c>
      <c r="D24" s="140">
        <v>2.6498309999999998</v>
      </c>
      <c r="E24" s="140">
        <v>4.1605449999999999</v>
      </c>
      <c r="F24" s="141">
        <v>0</v>
      </c>
      <c r="G24" s="141">
        <v>0.10983999999999999</v>
      </c>
      <c r="H24" s="142">
        <f>+D24+F24</f>
        <v>2.6498309999999998</v>
      </c>
      <c r="I24" s="142">
        <f>+E24+G24</f>
        <v>4.2703850000000001</v>
      </c>
    </row>
    <row r="25" spans="1:9" s="96" customFormat="1" ht="13.5" thickBot="1" x14ac:dyDescent="0.25">
      <c r="A25" s="138" t="s">
        <v>131</v>
      </c>
      <c r="B25" s="139" t="s">
        <v>6</v>
      </c>
      <c r="C25" s="139" t="s">
        <v>61</v>
      </c>
      <c r="D25" s="140">
        <v>136.74846299999999</v>
      </c>
      <c r="E25" s="140">
        <v>113.393959</v>
      </c>
      <c r="F25" s="141">
        <v>181.393111</v>
      </c>
      <c r="G25" s="141">
        <v>143.73603499999999</v>
      </c>
      <c r="H25" s="142">
        <f>+D25+F25</f>
        <v>318.14157399999999</v>
      </c>
      <c r="I25" s="142">
        <f>+E25+G25</f>
        <v>257.12999400000001</v>
      </c>
    </row>
    <row r="26" spans="1:9" s="96" customFormat="1" ht="13.5" thickBot="1" x14ac:dyDescent="0.25">
      <c r="A26" s="138" t="s">
        <v>139</v>
      </c>
      <c r="B26" s="139" t="s">
        <v>140</v>
      </c>
      <c r="C26" s="139" t="s">
        <v>61</v>
      </c>
      <c r="D26" s="140">
        <v>165.21730299999999</v>
      </c>
      <c r="E26" s="140">
        <v>340.87080400000002</v>
      </c>
      <c r="F26" s="141">
        <v>326.38019100000002</v>
      </c>
      <c r="G26" s="141">
        <v>786.70788000000005</v>
      </c>
      <c r="H26" s="142">
        <f>+D26+F26</f>
        <v>491.59749399999998</v>
      </c>
      <c r="I26" s="142">
        <f>+E26+G26</f>
        <v>1127.5786840000001</v>
      </c>
    </row>
    <row r="27" spans="1:9" s="96" customFormat="1" ht="13.5" thickBot="1" x14ac:dyDescent="0.25">
      <c r="A27" s="138" t="s">
        <v>141</v>
      </c>
      <c r="B27" s="139" t="s">
        <v>6</v>
      </c>
      <c r="C27" s="139" t="s">
        <v>61</v>
      </c>
      <c r="D27" s="140">
        <v>33.096406999999999</v>
      </c>
      <c r="E27" s="140">
        <v>36.060043</v>
      </c>
      <c r="F27" s="141">
        <v>0.49608400000000002</v>
      </c>
      <c r="G27" s="141">
        <v>0.20880099999999999</v>
      </c>
      <c r="H27" s="142">
        <f>+D27+F27</f>
        <v>33.592491000000003</v>
      </c>
      <c r="I27" s="142">
        <f>+E27+G27</f>
        <v>36.268844000000001</v>
      </c>
    </row>
    <row r="28" spans="1:9" s="96" customFormat="1" ht="13.5" thickBot="1" x14ac:dyDescent="0.25">
      <c r="A28" s="138" t="s">
        <v>145</v>
      </c>
      <c r="B28" s="139" t="s">
        <v>6</v>
      </c>
      <c r="C28" s="139" t="s">
        <v>61</v>
      </c>
      <c r="D28" s="140">
        <v>711.69833200000005</v>
      </c>
      <c r="E28" s="140">
        <v>958.89657</v>
      </c>
      <c r="F28" s="141">
        <v>278.483879</v>
      </c>
      <c r="G28" s="141">
        <v>242.00092000000001</v>
      </c>
      <c r="H28" s="142">
        <f>+D28+F28</f>
        <v>990.18221100000005</v>
      </c>
      <c r="I28" s="142">
        <f>+E28+G28</f>
        <v>1200.8974900000001</v>
      </c>
    </row>
    <row r="29" spans="1:9" s="96" customFormat="1" ht="13.5" thickBot="1" x14ac:dyDescent="0.25">
      <c r="A29" s="138" t="s">
        <v>151</v>
      </c>
      <c r="B29" s="139" t="s">
        <v>6</v>
      </c>
      <c r="C29" s="139" t="s">
        <v>61</v>
      </c>
      <c r="D29" s="140">
        <v>115.593771</v>
      </c>
      <c r="E29" s="140">
        <v>52.040818999999999</v>
      </c>
      <c r="F29" s="141">
        <v>77.126559</v>
      </c>
      <c r="G29" s="141">
        <v>80.186931000000001</v>
      </c>
      <c r="H29" s="142">
        <f>+D29+F29</f>
        <v>192.72032999999999</v>
      </c>
      <c r="I29" s="142">
        <f>+E29+G29</f>
        <v>132.22775000000001</v>
      </c>
    </row>
    <row r="30" spans="1:9" s="96" customFormat="1" ht="13.5" thickBot="1" x14ac:dyDescent="0.25">
      <c r="A30" s="138" t="s">
        <v>152</v>
      </c>
      <c r="B30" s="139" t="s">
        <v>6</v>
      </c>
      <c r="C30" s="139" t="s">
        <v>61</v>
      </c>
      <c r="D30" s="140">
        <v>1.6093550000000001</v>
      </c>
      <c r="E30" s="140">
        <v>1.504915</v>
      </c>
      <c r="F30" s="141" t="s">
        <v>59</v>
      </c>
      <c r="G30" s="141" t="s">
        <v>59</v>
      </c>
      <c r="H30" s="142" t="e">
        <f>+D30+F30</f>
        <v>#VALUE!</v>
      </c>
      <c r="I30" s="142" t="e">
        <f>+E30+G30</f>
        <v>#VALUE!</v>
      </c>
    </row>
    <row r="31" spans="1:9" s="96" customFormat="1" ht="13.5" thickBot="1" x14ac:dyDescent="0.25">
      <c r="A31" s="138" t="s">
        <v>168</v>
      </c>
      <c r="B31" s="139" t="s">
        <v>6</v>
      </c>
      <c r="C31" s="139" t="s">
        <v>61</v>
      </c>
      <c r="D31" s="140">
        <v>206.91825499999999</v>
      </c>
      <c r="E31" s="140">
        <v>281.834542</v>
      </c>
      <c r="F31" s="141">
        <v>498.81525499999998</v>
      </c>
      <c r="G31" s="141">
        <v>490.70075300000002</v>
      </c>
      <c r="H31" s="142">
        <f>+D31+F31</f>
        <v>705.73351000000002</v>
      </c>
      <c r="I31" s="142">
        <f>+E31+G31</f>
        <v>772.53529500000002</v>
      </c>
    </row>
    <row r="32" spans="1:9" s="96" customFormat="1" ht="13.5" thickBot="1" x14ac:dyDescent="0.25">
      <c r="A32" s="138" t="s">
        <v>177</v>
      </c>
      <c r="B32" s="139" t="s">
        <v>6</v>
      </c>
      <c r="C32" s="139" t="s">
        <v>61</v>
      </c>
      <c r="D32" s="140">
        <v>0.33757799999999999</v>
      </c>
      <c r="E32" s="140">
        <v>0.39596999999999999</v>
      </c>
      <c r="F32" s="141">
        <v>285.61850800000002</v>
      </c>
      <c r="G32" s="141">
        <v>283.19002499999999</v>
      </c>
      <c r="H32" s="142">
        <f>+D32+F32</f>
        <v>285.95608600000003</v>
      </c>
      <c r="I32" s="142">
        <f>+E32+G32</f>
        <v>283.58599499999997</v>
      </c>
    </row>
    <row r="33" spans="1:9" s="96" customFormat="1" ht="13.5" thickBot="1" x14ac:dyDescent="0.25">
      <c r="A33" s="138" t="s">
        <v>178</v>
      </c>
      <c r="B33" s="139" t="s">
        <v>6</v>
      </c>
      <c r="C33" s="139" t="s">
        <v>61</v>
      </c>
      <c r="D33" s="140">
        <v>119.69177000000001</v>
      </c>
      <c r="E33" s="140">
        <v>163.40957700000001</v>
      </c>
      <c r="F33" s="141">
        <v>41.828003000000002</v>
      </c>
      <c r="G33" s="141">
        <v>81.671513000000004</v>
      </c>
      <c r="H33" s="142">
        <f>+D33+F33</f>
        <v>161.51977300000001</v>
      </c>
      <c r="I33" s="142">
        <f>+E33+G33</f>
        <v>245.08109000000002</v>
      </c>
    </row>
    <row r="34" spans="1:9" s="96" customFormat="1" ht="13.5" thickBot="1" x14ac:dyDescent="0.25">
      <c r="A34" s="138" t="s">
        <v>185</v>
      </c>
      <c r="B34" s="139" t="s">
        <v>6</v>
      </c>
      <c r="C34" s="139" t="s">
        <v>61</v>
      </c>
      <c r="D34" s="140">
        <v>31.721236000000001</v>
      </c>
      <c r="E34" s="140">
        <v>27.010774000000001</v>
      </c>
      <c r="F34" s="141">
        <v>254.779369</v>
      </c>
      <c r="G34" s="141">
        <v>165.340789</v>
      </c>
      <c r="H34" s="142">
        <f>+D34+F34</f>
        <v>286.50060500000001</v>
      </c>
      <c r="I34" s="142">
        <f>+E34+G34</f>
        <v>192.351563</v>
      </c>
    </row>
    <row r="35" spans="1:9" s="96" customFormat="1" ht="13.5" thickBot="1" x14ac:dyDescent="0.25">
      <c r="A35" s="138" t="s">
        <v>186</v>
      </c>
      <c r="B35" s="139" t="s">
        <v>6</v>
      </c>
      <c r="C35" s="139" t="s">
        <v>61</v>
      </c>
      <c r="D35" s="140">
        <v>8.2165049999999997</v>
      </c>
      <c r="E35" s="140">
        <v>5.647939</v>
      </c>
      <c r="F35" s="141">
        <v>60.596812999999997</v>
      </c>
      <c r="G35" s="141">
        <v>66.463350000000005</v>
      </c>
      <c r="H35" s="142">
        <f>+D35+F35</f>
        <v>68.813317999999995</v>
      </c>
      <c r="I35" s="142">
        <f>+E35+G35</f>
        <v>72.111288999999999</v>
      </c>
    </row>
    <row r="36" spans="1:9" s="96" customFormat="1" ht="13.5" thickBot="1" x14ac:dyDescent="0.25">
      <c r="A36" s="138" t="s">
        <v>189</v>
      </c>
      <c r="B36" s="139" t="s">
        <v>6</v>
      </c>
      <c r="C36" s="139" t="s">
        <v>61</v>
      </c>
      <c r="D36" s="140">
        <v>39.431744000000002</v>
      </c>
      <c r="E36" s="140">
        <v>16.228463999999999</v>
      </c>
      <c r="F36" s="141">
        <v>2.0869710000000001</v>
      </c>
      <c r="G36" s="141">
        <v>1.7152890000000001</v>
      </c>
      <c r="H36" s="142">
        <f>+D36+F36</f>
        <v>41.518715</v>
      </c>
      <c r="I36" s="142">
        <f>+E36+G36</f>
        <v>17.943752999999997</v>
      </c>
    </row>
    <row r="37" spans="1:9" s="96" customFormat="1" ht="13.5" thickBot="1" x14ac:dyDescent="0.25">
      <c r="A37" s="138" t="s">
        <v>193</v>
      </c>
      <c r="B37" s="139" t="s">
        <v>6</v>
      </c>
      <c r="C37" s="139" t="s">
        <v>61</v>
      </c>
      <c r="D37" s="140">
        <v>111.137963</v>
      </c>
      <c r="E37" s="140">
        <v>135.00549699999999</v>
      </c>
      <c r="F37" s="141">
        <v>0.78423299999999996</v>
      </c>
      <c r="G37" s="141">
        <v>100.57364</v>
      </c>
      <c r="H37" s="142">
        <f>+D37+F37</f>
        <v>111.922196</v>
      </c>
      <c r="I37" s="142">
        <f>+E37+G37</f>
        <v>235.579137</v>
      </c>
    </row>
    <row r="38" spans="1:9" s="96" customFormat="1" ht="13.5" thickBot="1" x14ac:dyDescent="0.25">
      <c r="A38" s="138" t="s">
        <v>194</v>
      </c>
      <c r="B38" s="139" t="s">
        <v>6</v>
      </c>
      <c r="C38" s="139" t="s">
        <v>61</v>
      </c>
      <c r="D38" s="140">
        <v>39.549823000000004</v>
      </c>
      <c r="E38" s="140">
        <v>14.176159</v>
      </c>
      <c r="F38" s="141">
        <v>225.19114200000001</v>
      </c>
      <c r="G38" s="141">
        <v>240.72232099999999</v>
      </c>
      <c r="H38" s="142">
        <f>+D38+F38</f>
        <v>264.74096500000002</v>
      </c>
      <c r="I38" s="142">
        <f>+E38+G38</f>
        <v>254.89848000000001</v>
      </c>
    </row>
    <row r="39" spans="1:9" s="96" customFormat="1" ht="13.5" thickBot="1" x14ac:dyDescent="0.25">
      <c r="A39" s="138" t="s">
        <v>195</v>
      </c>
      <c r="B39" s="139" t="s">
        <v>6</v>
      </c>
      <c r="C39" s="139" t="s">
        <v>61</v>
      </c>
      <c r="D39" s="140" t="s">
        <v>59</v>
      </c>
      <c r="E39" s="140">
        <v>0.80928</v>
      </c>
      <c r="F39" s="141">
        <v>0</v>
      </c>
      <c r="G39" s="141" t="s">
        <v>59</v>
      </c>
      <c r="H39" s="142" t="e">
        <f>+D39+F39</f>
        <v>#VALUE!</v>
      </c>
      <c r="I39" s="142" t="e">
        <f>+E39+G39</f>
        <v>#VALUE!</v>
      </c>
    </row>
    <row r="40" spans="1:9" s="96" customFormat="1" ht="13.5" thickBot="1" x14ac:dyDescent="0.25">
      <c r="A40" s="138" t="s">
        <v>203</v>
      </c>
      <c r="B40" s="139" t="s">
        <v>6</v>
      </c>
      <c r="C40" s="139" t="s">
        <v>61</v>
      </c>
      <c r="D40" s="140">
        <v>233.13190900000001</v>
      </c>
      <c r="E40" s="140">
        <v>326.83595400000002</v>
      </c>
      <c r="F40" s="141">
        <v>72.031093999999996</v>
      </c>
      <c r="G40" s="141">
        <v>63.728726999999999</v>
      </c>
      <c r="H40" s="142">
        <f>+D40+F40</f>
        <v>305.163003</v>
      </c>
      <c r="I40" s="142">
        <f>+E40+G40</f>
        <v>390.56468100000001</v>
      </c>
    </row>
    <row r="41" spans="1:9" s="96" customFormat="1" ht="13.5" thickBot="1" x14ac:dyDescent="0.25">
      <c r="A41" s="138" t="s">
        <v>204</v>
      </c>
      <c r="B41" s="139" t="s">
        <v>6</v>
      </c>
      <c r="C41" s="139" t="s">
        <v>61</v>
      </c>
      <c r="D41" s="140">
        <v>81.588368000000003</v>
      </c>
      <c r="E41" s="140">
        <v>206.13837799999999</v>
      </c>
      <c r="F41" s="141">
        <v>41.866914000000001</v>
      </c>
      <c r="G41" s="141">
        <v>92.806420000000003</v>
      </c>
      <c r="H41" s="142">
        <f>+D41+F41</f>
        <v>123.45528200000001</v>
      </c>
      <c r="I41" s="142">
        <f>+E41+G41</f>
        <v>298.94479799999999</v>
      </c>
    </row>
    <row r="42" spans="1:9" s="96" customFormat="1" ht="13.5" thickBot="1" x14ac:dyDescent="0.25">
      <c r="A42" s="138" t="s">
        <v>211</v>
      </c>
      <c r="B42" s="139" t="s">
        <v>6</v>
      </c>
      <c r="C42" s="139" t="s">
        <v>61</v>
      </c>
      <c r="D42" s="140">
        <v>16.374345999999999</v>
      </c>
      <c r="E42" s="140">
        <v>35.954946</v>
      </c>
      <c r="F42" s="141">
        <v>0.23738200000000001</v>
      </c>
      <c r="G42" s="141">
        <v>1.452871</v>
      </c>
      <c r="H42" s="142">
        <f>+D42+F42</f>
        <v>16.611727999999999</v>
      </c>
      <c r="I42" s="142">
        <f>+E42+G42</f>
        <v>37.407817000000001</v>
      </c>
    </row>
    <row r="43" spans="1:9" s="96" customFormat="1" ht="13.5" thickBot="1" x14ac:dyDescent="0.25">
      <c r="A43" s="138" t="s">
        <v>212</v>
      </c>
      <c r="B43" s="139" t="s">
        <v>6</v>
      </c>
      <c r="C43" s="139" t="s">
        <v>61</v>
      </c>
      <c r="D43" s="140">
        <v>2854.1762220000001</v>
      </c>
      <c r="E43" s="140">
        <v>5301.3950649999997</v>
      </c>
      <c r="F43" s="141">
        <v>1879.0272050000001</v>
      </c>
      <c r="G43" s="141">
        <v>3815.192505</v>
      </c>
      <c r="H43" s="142">
        <f>+D43+F43</f>
        <v>4733.2034270000004</v>
      </c>
      <c r="I43" s="142">
        <f>+E43+G43</f>
        <v>9116.5875699999997</v>
      </c>
    </row>
    <row r="44" spans="1:9" s="96" customFormat="1" ht="13.5" thickBot="1" x14ac:dyDescent="0.25">
      <c r="A44" s="138" t="s">
        <v>228</v>
      </c>
      <c r="B44" s="139" t="s">
        <v>6</v>
      </c>
      <c r="C44" s="139" t="s">
        <v>61</v>
      </c>
      <c r="D44" s="140">
        <v>5.2342209999999998</v>
      </c>
      <c r="E44" s="140">
        <v>7.8858379999999997</v>
      </c>
      <c r="F44" s="141">
        <v>16.698746</v>
      </c>
      <c r="G44" s="141">
        <v>16.098196999999999</v>
      </c>
      <c r="H44" s="142">
        <f>+D44+F44</f>
        <v>21.932966999999998</v>
      </c>
      <c r="I44" s="142">
        <f>+E44+G44</f>
        <v>23.984034999999999</v>
      </c>
    </row>
    <row r="45" spans="1:9" s="96" customFormat="1" ht="13.5" thickBot="1" x14ac:dyDescent="0.25">
      <c r="A45" s="138" t="s">
        <v>230</v>
      </c>
      <c r="B45" s="139" t="s">
        <v>6</v>
      </c>
      <c r="C45" s="139" t="s">
        <v>61</v>
      </c>
      <c r="D45" s="140">
        <v>4.0780719999999997</v>
      </c>
      <c r="E45" s="140">
        <v>2.6595420000000001</v>
      </c>
      <c r="F45" s="141">
        <v>41.668959000000001</v>
      </c>
      <c r="G45" s="141">
        <v>38.471670000000003</v>
      </c>
      <c r="H45" s="142">
        <f>+D45+F45</f>
        <v>45.747031</v>
      </c>
      <c r="I45" s="142">
        <f>+E45+G45</f>
        <v>41.131212000000005</v>
      </c>
    </row>
    <row r="46" spans="1:9" s="96" customFormat="1" ht="13.5" thickBot="1" x14ac:dyDescent="0.25">
      <c r="A46" s="138" t="s">
        <v>233</v>
      </c>
      <c r="B46" s="139" t="s">
        <v>6</v>
      </c>
      <c r="C46" s="139" t="s">
        <v>61</v>
      </c>
      <c r="D46" s="140">
        <v>0.55924300000000005</v>
      </c>
      <c r="E46" s="140">
        <v>0.56381999999999999</v>
      </c>
      <c r="F46" s="141">
        <v>0.19328300000000001</v>
      </c>
      <c r="G46" s="141">
        <v>0.259853</v>
      </c>
      <c r="H46" s="142">
        <f>+D46+F46</f>
        <v>0.75252600000000003</v>
      </c>
      <c r="I46" s="142">
        <f>+E46+G46</f>
        <v>0.82367299999999999</v>
      </c>
    </row>
    <row r="47" spans="1:9" s="96" customFormat="1" ht="13.5" thickBot="1" x14ac:dyDescent="0.25">
      <c r="A47" s="138" t="s">
        <v>234</v>
      </c>
      <c r="B47" s="139" t="s">
        <v>6</v>
      </c>
      <c r="C47" s="139" t="s">
        <v>61</v>
      </c>
      <c r="D47" s="140">
        <v>165.69161399999999</v>
      </c>
      <c r="E47" s="140">
        <v>135.011751</v>
      </c>
      <c r="F47" s="141">
        <v>68.604305999999994</v>
      </c>
      <c r="G47" s="141">
        <v>23.369972000000001</v>
      </c>
      <c r="H47" s="142">
        <f>+D47+F47</f>
        <v>234.29591999999997</v>
      </c>
      <c r="I47" s="142">
        <f>+E47+G47</f>
        <v>158.38172299999999</v>
      </c>
    </row>
    <row r="48" spans="1:9" s="96" customFormat="1" ht="13.5" thickBot="1" x14ac:dyDescent="0.25">
      <c r="A48" s="138" t="s">
        <v>236</v>
      </c>
      <c r="B48" s="139" t="s">
        <v>6</v>
      </c>
      <c r="C48" s="139" t="s">
        <v>61</v>
      </c>
      <c r="D48" s="140">
        <v>9.8677960000000002</v>
      </c>
      <c r="E48" s="140">
        <v>6.2518950000000002</v>
      </c>
      <c r="F48" s="141">
        <v>2.3223280000000002</v>
      </c>
      <c r="G48" s="141">
        <v>0.68970100000000001</v>
      </c>
      <c r="H48" s="142">
        <f>+D48+F48</f>
        <v>12.190124000000001</v>
      </c>
      <c r="I48" s="142">
        <f>+E48+G48</f>
        <v>6.9415960000000005</v>
      </c>
    </row>
    <row r="49" spans="1:9" s="96" customFormat="1" ht="13.5" thickBot="1" x14ac:dyDescent="0.25">
      <c r="A49" s="138" t="s">
        <v>237</v>
      </c>
      <c r="B49" s="139" t="s">
        <v>6</v>
      </c>
      <c r="C49" s="139" t="s">
        <v>61</v>
      </c>
      <c r="D49" s="140">
        <v>69.128566000000006</v>
      </c>
      <c r="E49" s="140">
        <v>74.348605000000006</v>
      </c>
      <c r="F49" s="141">
        <v>30.932037999999999</v>
      </c>
      <c r="G49" s="141">
        <v>19.077079000000001</v>
      </c>
      <c r="H49" s="142">
        <f>+D49+F49</f>
        <v>100.06060400000001</v>
      </c>
      <c r="I49" s="142">
        <f>+E49+G49</f>
        <v>93.425684000000004</v>
      </c>
    </row>
    <row r="50" spans="1:9" s="96" customFormat="1" ht="13.5" thickBot="1" x14ac:dyDescent="0.25">
      <c r="A50" s="138" t="s">
        <v>243</v>
      </c>
      <c r="B50" s="139" t="s">
        <v>6</v>
      </c>
      <c r="C50" s="139" t="s">
        <v>61</v>
      </c>
      <c r="D50" s="140">
        <v>43.176521000000001</v>
      </c>
      <c r="E50" s="140">
        <v>32.998573999999998</v>
      </c>
      <c r="F50" s="141">
        <v>0.129417</v>
      </c>
      <c r="G50" s="141">
        <v>5.0193000000000002E-2</v>
      </c>
      <c r="H50" s="142">
        <f>+D50+F50</f>
        <v>43.305937999999998</v>
      </c>
      <c r="I50" s="142">
        <f>+E50+G50</f>
        <v>33.048766999999998</v>
      </c>
    </row>
    <row r="51" spans="1:9" s="96" customFormat="1" ht="13.5" thickBot="1" x14ac:dyDescent="0.25">
      <c r="A51" s="138" t="s">
        <v>244</v>
      </c>
      <c r="B51" s="139" t="s">
        <v>6</v>
      </c>
      <c r="C51" s="139" t="s">
        <v>61</v>
      </c>
      <c r="D51" s="140">
        <v>3358.75776</v>
      </c>
      <c r="E51" s="140">
        <v>4264.1580089999998</v>
      </c>
      <c r="F51" s="141">
        <v>4632.911145</v>
      </c>
      <c r="G51" s="141">
        <v>4937.6297450000002</v>
      </c>
      <c r="H51" s="142">
        <f>+D51+F51</f>
        <v>7991.6689050000004</v>
      </c>
      <c r="I51" s="142">
        <f>+E51+G51</f>
        <v>9201.7877540000009</v>
      </c>
    </row>
    <row r="52" spans="1:9" s="96" customFormat="1" ht="13.5" thickBot="1" x14ac:dyDescent="0.25">
      <c r="A52" s="138" t="s">
        <v>245</v>
      </c>
      <c r="B52" s="139" t="s">
        <v>6</v>
      </c>
      <c r="C52" s="139" t="s">
        <v>61</v>
      </c>
      <c r="D52" s="140">
        <v>12.998844</v>
      </c>
      <c r="E52" s="140">
        <v>14.279904999999999</v>
      </c>
      <c r="F52" s="141">
        <v>0.16953199999999999</v>
      </c>
      <c r="G52" s="141">
        <v>0</v>
      </c>
      <c r="H52" s="142">
        <f>+D52+F52</f>
        <v>13.168376</v>
      </c>
      <c r="I52" s="142">
        <f>+E52+G52</f>
        <v>14.279904999999999</v>
      </c>
    </row>
    <row r="53" spans="1:9" s="96" customFormat="1" ht="13.5" thickBot="1" x14ac:dyDescent="0.25">
      <c r="A53" s="138" t="s">
        <v>249</v>
      </c>
      <c r="B53" s="139" t="s">
        <v>6</v>
      </c>
      <c r="C53" s="139" t="s">
        <v>61</v>
      </c>
      <c r="D53" s="140">
        <v>3.2447750000000002</v>
      </c>
      <c r="E53" s="140">
        <v>0.43379699999999999</v>
      </c>
      <c r="F53" s="141">
        <v>14.508254000000001</v>
      </c>
      <c r="G53" s="141">
        <v>8.8025549999999999</v>
      </c>
      <c r="H53" s="142">
        <f>+D53+F53</f>
        <v>17.753029000000002</v>
      </c>
      <c r="I53" s="142">
        <f>+E53+G53</f>
        <v>9.2363520000000001</v>
      </c>
    </row>
    <row r="54" spans="1:9" s="96" customFormat="1" ht="13.5" thickBot="1" x14ac:dyDescent="0.25">
      <c r="A54" s="138" t="s">
        <v>253</v>
      </c>
      <c r="B54" s="139" t="s">
        <v>6</v>
      </c>
      <c r="C54" s="139" t="s">
        <v>61</v>
      </c>
      <c r="D54" s="140">
        <v>56.664672000000003</v>
      </c>
      <c r="E54" s="140">
        <v>52.361894999999997</v>
      </c>
      <c r="F54" s="141">
        <v>8.9685469999999992</v>
      </c>
      <c r="G54" s="141">
        <v>12.071759999999999</v>
      </c>
      <c r="H54" s="142">
        <f>+D54+F54</f>
        <v>65.633218999999997</v>
      </c>
      <c r="I54" s="142">
        <f>+E54+G54</f>
        <v>64.433655000000002</v>
      </c>
    </row>
    <row r="55" spans="1:9" s="96" customFormat="1" ht="13.5" thickBot="1" x14ac:dyDescent="0.25">
      <c r="A55" s="138" t="s">
        <v>256</v>
      </c>
      <c r="B55" s="139" t="s">
        <v>6</v>
      </c>
      <c r="C55" s="139" t="s">
        <v>61</v>
      </c>
      <c r="D55" s="140">
        <v>12.877535999999999</v>
      </c>
      <c r="E55" s="140">
        <v>15.175055</v>
      </c>
      <c r="F55" s="141">
        <v>17.947697999999999</v>
      </c>
      <c r="G55" s="141">
        <v>78.15016</v>
      </c>
      <c r="H55" s="142">
        <f>+D55+F55</f>
        <v>30.825233999999998</v>
      </c>
      <c r="I55" s="142">
        <f>+E55+G55</f>
        <v>93.325215</v>
      </c>
    </row>
    <row r="56" spans="1:9" s="96" customFormat="1" ht="13.5" thickBot="1" x14ac:dyDescent="0.25">
      <c r="A56" s="138" t="s">
        <v>261</v>
      </c>
      <c r="B56" s="139" t="s">
        <v>6</v>
      </c>
      <c r="C56" s="139" t="s">
        <v>61</v>
      </c>
      <c r="D56" s="140">
        <v>123.825255</v>
      </c>
      <c r="E56" s="140">
        <v>217.718085</v>
      </c>
      <c r="F56" s="141">
        <v>72.119547999999995</v>
      </c>
      <c r="G56" s="141">
        <v>49.703854999999997</v>
      </c>
      <c r="H56" s="142">
        <f>+D56+F56</f>
        <v>195.94480299999998</v>
      </c>
      <c r="I56" s="142">
        <f>+E56+G56</f>
        <v>267.42194000000001</v>
      </c>
    </row>
    <row r="57" spans="1:9" s="96" customFormat="1" ht="13.5" thickBot="1" x14ac:dyDescent="0.25">
      <c r="A57" s="138" t="s">
        <v>264</v>
      </c>
      <c r="B57" s="139" t="s">
        <v>6</v>
      </c>
      <c r="C57" s="139" t="s">
        <v>61</v>
      </c>
      <c r="D57" s="140">
        <v>229.46645799999999</v>
      </c>
      <c r="E57" s="140">
        <v>970.13633700000003</v>
      </c>
      <c r="F57" s="141">
        <v>12.958189000000001</v>
      </c>
      <c r="G57" s="141">
        <v>8.2268319999999999</v>
      </c>
      <c r="H57" s="142">
        <f>+D57+F57</f>
        <v>242.42464699999999</v>
      </c>
      <c r="I57" s="142">
        <f>+E57+G57</f>
        <v>978.36316899999997</v>
      </c>
    </row>
    <row r="58" spans="1:9" s="96" customFormat="1" ht="13.5" thickBot="1" x14ac:dyDescent="0.25">
      <c r="A58" s="138" t="s">
        <v>272</v>
      </c>
      <c r="B58" s="139" t="s">
        <v>6</v>
      </c>
      <c r="C58" s="139" t="s">
        <v>61</v>
      </c>
      <c r="D58" s="140">
        <v>19.507469</v>
      </c>
      <c r="E58" s="140">
        <v>17.54814</v>
      </c>
      <c r="F58" s="141">
        <v>33.777738999999997</v>
      </c>
      <c r="G58" s="141">
        <v>31.403048999999999</v>
      </c>
      <c r="H58" s="142">
        <f>+D58+F58</f>
        <v>53.285207999999997</v>
      </c>
      <c r="I58" s="142">
        <f>+E58+G58</f>
        <v>48.951188999999999</v>
      </c>
    </row>
    <row r="59" spans="1:9" s="96" customFormat="1" ht="13.5" thickBot="1" x14ac:dyDescent="0.25">
      <c r="A59" s="138" t="s">
        <v>285</v>
      </c>
      <c r="B59" s="139" t="s">
        <v>6</v>
      </c>
      <c r="C59" s="139" t="s">
        <v>61</v>
      </c>
      <c r="D59" s="140">
        <v>39.465488999999998</v>
      </c>
      <c r="E59" s="140">
        <v>67.950760000000002</v>
      </c>
      <c r="F59" s="141">
        <v>12.068415999999999</v>
      </c>
      <c r="G59" s="141">
        <v>22.325897000000001</v>
      </c>
      <c r="H59" s="142">
        <f>+D59+F59</f>
        <v>51.533904999999997</v>
      </c>
      <c r="I59" s="142">
        <f>+E59+G59</f>
        <v>90.276657</v>
      </c>
    </row>
    <row r="60" spans="1:9" s="96" customFormat="1" ht="13.5" thickBot="1" x14ac:dyDescent="0.25">
      <c r="A60" s="138" t="s">
        <v>286</v>
      </c>
      <c r="B60" s="139" t="s">
        <v>6</v>
      </c>
      <c r="C60" s="139" t="s">
        <v>61</v>
      </c>
      <c r="D60" s="140">
        <v>20.280135000000001</v>
      </c>
      <c r="E60" s="190">
        <v>24.605753</v>
      </c>
      <c r="F60" s="141">
        <v>63.034247000000001</v>
      </c>
      <c r="G60" s="141">
        <v>59.198787000000003</v>
      </c>
      <c r="H60" s="142">
        <f>+D60+F60</f>
        <v>83.314381999999995</v>
      </c>
      <c r="I60" s="142">
        <f>+E60+G60</f>
        <v>83.804540000000003</v>
      </c>
    </row>
    <row r="61" spans="1:9" s="96" customFormat="1" ht="13.5" thickBot="1" x14ac:dyDescent="0.25">
      <c r="A61" s="145"/>
      <c r="B61" s="145"/>
      <c r="C61" s="145"/>
      <c r="D61" s="148"/>
      <c r="E61" s="149"/>
      <c r="F61" s="148"/>
      <c r="G61" s="148"/>
      <c r="H61" s="148"/>
      <c r="I61" s="148"/>
    </row>
    <row r="62" spans="1:9" s="96" customFormat="1" ht="13.5" thickBot="1" x14ac:dyDescent="0.25">
      <c r="A62" s="138" t="s">
        <v>62</v>
      </c>
      <c r="B62" s="139" t="s">
        <v>63</v>
      </c>
      <c r="C62" s="139" t="s">
        <v>64</v>
      </c>
      <c r="D62" s="140">
        <v>38.161777000000001</v>
      </c>
      <c r="E62" s="140">
        <v>50.823120000000003</v>
      </c>
      <c r="F62" s="141">
        <v>0.852684</v>
      </c>
      <c r="G62" s="141">
        <v>1.713182</v>
      </c>
      <c r="H62" s="142">
        <f>+D62+F62</f>
        <v>39.014460999999997</v>
      </c>
      <c r="I62" s="142">
        <f>+E62+G62</f>
        <v>52.536302000000006</v>
      </c>
    </row>
    <row r="63" spans="1:9" s="96" customFormat="1" ht="13.5" thickBot="1" x14ac:dyDescent="0.25">
      <c r="A63" s="138" t="s">
        <v>65</v>
      </c>
      <c r="B63" s="139" t="s">
        <v>63</v>
      </c>
      <c r="C63" s="139" t="s">
        <v>64</v>
      </c>
      <c r="D63" s="140">
        <v>546.74697300000003</v>
      </c>
      <c r="E63" s="140">
        <v>159.76421300000001</v>
      </c>
      <c r="F63" s="141">
        <v>3.9347599999999998</v>
      </c>
      <c r="G63" s="141">
        <v>1.0957600000000001</v>
      </c>
      <c r="H63" s="142">
        <f>+D63+F63</f>
        <v>550.68173300000001</v>
      </c>
      <c r="I63" s="142">
        <f>+E63+G63</f>
        <v>160.85997300000002</v>
      </c>
    </row>
    <row r="64" spans="1:9" s="96" customFormat="1" ht="13.5" thickBot="1" x14ac:dyDescent="0.25">
      <c r="A64" s="138" t="s">
        <v>70</v>
      </c>
      <c r="B64" s="139" t="s">
        <v>63</v>
      </c>
      <c r="C64" s="139" t="s">
        <v>64</v>
      </c>
      <c r="D64" s="140">
        <v>1002.0009679999999</v>
      </c>
      <c r="E64" s="140">
        <v>1135.8923540000001</v>
      </c>
      <c r="F64" s="141">
        <v>36.062976999999997</v>
      </c>
      <c r="G64" s="141">
        <v>33.593350999999998</v>
      </c>
      <c r="H64" s="142">
        <f>+D64+F64</f>
        <v>1038.0639449999999</v>
      </c>
      <c r="I64" s="142">
        <f>+E64+G64</f>
        <v>1169.4857050000001</v>
      </c>
    </row>
    <row r="65" spans="1:9" s="96" customFormat="1" ht="13.5" thickBot="1" x14ac:dyDescent="0.25">
      <c r="A65" s="138" t="s">
        <v>75</v>
      </c>
      <c r="B65" s="139" t="s">
        <v>63</v>
      </c>
      <c r="C65" s="139" t="s">
        <v>64</v>
      </c>
      <c r="D65" s="140">
        <v>2015.6519719999999</v>
      </c>
      <c r="E65" s="140">
        <v>2864.2078799999999</v>
      </c>
      <c r="F65" s="141">
        <v>360.77282500000001</v>
      </c>
      <c r="G65" s="141">
        <v>492.97575799999998</v>
      </c>
      <c r="H65" s="142">
        <f>+D65+F65</f>
        <v>2376.4247969999997</v>
      </c>
      <c r="I65" s="142">
        <f>+E65+G65</f>
        <v>3357.183638</v>
      </c>
    </row>
    <row r="66" spans="1:9" s="96" customFormat="1" ht="13.5" thickBot="1" x14ac:dyDescent="0.25">
      <c r="A66" s="138" t="s">
        <v>80</v>
      </c>
      <c r="B66" s="139" t="s">
        <v>63</v>
      </c>
      <c r="C66" s="139" t="s">
        <v>64</v>
      </c>
      <c r="D66" s="140">
        <v>458.72401500000001</v>
      </c>
      <c r="E66" s="140">
        <v>446.64541300000002</v>
      </c>
      <c r="F66" s="141">
        <v>29.655512000000002</v>
      </c>
      <c r="G66" s="141">
        <v>30.147210000000001</v>
      </c>
      <c r="H66" s="142">
        <f>+D66+F66</f>
        <v>488.379527</v>
      </c>
      <c r="I66" s="142">
        <f>+E66+G66</f>
        <v>476.79262300000005</v>
      </c>
    </row>
    <row r="67" spans="1:9" s="96" customFormat="1" ht="13.5" thickBot="1" x14ac:dyDescent="0.25">
      <c r="A67" s="138" t="s">
        <v>87</v>
      </c>
      <c r="B67" s="139" t="s">
        <v>63</v>
      </c>
      <c r="C67" s="139" t="s">
        <v>64</v>
      </c>
      <c r="D67" s="140">
        <v>310.68209999999999</v>
      </c>
      <c r="E67" s="140">
        <v>414.90045199999997</v>
      </c>
      <c r="F67" s="141">
        <v>9.9380579999999998</v>
      </c>
      <c r="G67" s="141">
        <v>5.8000109999999996</v>
      </c>
      <c r="H67" s="142">
        <f>+D67+F67</f>
        <v>320.620158</v>
      </c>
      <c r="I67" s="142">
        <f>+E67+G67</f>
        <v>420.70046299999996</v>
      </c>
    </row>
    <row r="68" spans="1:9" s="96" customFormat="1" ht="13.5" thickBot="1" x14ac:dyDescent="0.25">
      <c r="A68" s="138" t="s">
        <v>93</v>
      </c>
      <c r="B68" s="139" t="s">
        <v>63</v>
      </c>
      <c r="C68" s="139" t="s">
        <v>64</v>
      </c>
      <c r="D68" s="140">
        <v>147.67218500000001</v>
      </c>
      <c r="E68" s="140">
        <v>164.871972</v>
      </c>
      <c r="F68" s="141">
        <v>5.1326780000000003</v>
      </c>
      <c r="G68" s="141">
        <v>2.2202519999999999</v>
      </c>
      <c r="H68" s="142">
        <f>+D68+F68</f>
        <v>152.80486300000001</v>
      </c>
      <c r="I68" s="142">
        <f>+E68+G68</f>
        <v>167.09222399999999</v>
      </c>
    </row>
    <row r="69" spans="1:9" s="96" customFormat="1" ht="13.5" thickBot="1" x14ac:dyDescent="0.25">
      <c r="A69" s="138" t="s">
        <v>102</v>
      </c>
      <c r="B69" s="139" t="s">
        <v>63</v>
      </c>
      <c r="C69" s="139" t="s">
        <v>64</v>
      </c>
      <c r="D69" s="140">
        <v>379.015579</v>
      </c>
      <c r="E69" s="140">
        <v>453.61863299999999</v>
      </c>
      <c r="F69" s="141">
        <v>7.4738610000000003</v>
      </c>
      <c r="G69" s="141">
        <v>8.4984970000000004</v>
      </c>
      <c r="H69" s="142">
        <f>+D69+F69</f>
        <v>386.48944</v>
      </c>
      <c r="I69" s="142">
        <f>+E69+G69</f>
        <v>462.11712999999997</v>
      </c>
    </row>
    <row r="70" spans="1:9" s="96" customFormat="1" ht="13.5" thickBot="1" x14ac:dyDescent="0.25">
      <c r="A70" s="138" t="s">
        <v>116</v>
      </c>
      <c r="B70" s="139" t="s">
        <v>63</v>
      </c>
      <c r="C70" s="139" t="s">
        <v>64</v>
      </c>
      <c r="D70" s="140">
        <v>161.89419699999999</v>
      </c>
      <c r="E70" s="140">
        <v>290.88139100000001</v>
      </c>
      <c r="F70" s="141">
        <v>0</v>
      </c>
      <c r="G70" s="141">
        <v>0</v>
      </c>
      <c r="H70" s="142">
        <f>+D70+F70</f>
        <v>161.89419699999999</v>
      </c>
      <c r="I70" s="142">
        <f>+E70+G70</f>
        <v>290.88139100000001</v>
      </c>
    </row>
    <row r="71" spans="1:9" s="96" customFormat="1" ht="13.5" thickBot="1" x14ac:dyDescent="0.25">
      <c r="A71" s="138" t="s">
        <v>117</v>
      </c>
      <c r="B71" s="139" t="s">
        <v>63</v>
      </c>
      <c r="C71" s="139" t="s">
        <v>64</v>
      </c>
      <c r="D71" s="140">
        <v>406.935136</v>
      </c>
      <c r="E71" s="140">
        <v>507.63093700000002</v>
      </c>
      <c r="F71" s="141">
        <v>143.870814</v>
      </c>
      <c r="G71" s="141">
        <v>294.51867299999998</v>
      </c>
      <c r="H71" s="142">
        <f>+D71+F71</f>
        <v>550.80594999999994</v>
      </c>
      <c r="I71" s="142">
        <f>+E71+G71</f>
        <v>802.14960999999994</v>
      </c>
    </row>
    <row r="72" spans="1:9" s="96" customFormat="1" ht="13.5" thickBot="1" x14ac:dyDescent="0.25">
      <c r="A72" s="138" t="s">
        <v>122</v>
      </c>
      <c r="B72" s="139" t="s">
        <v>63</v>
      </c>
      <c r="C72" s="139" t="s">
        <v>64</v>
      </c>
      <c r="D72" s="140">
        <v>56.275148999999999</v>
      </c>
      <c r="E72" s="140">
        <v>52.549194999999997</v>
      </c>
      <c r="F72" s="141">
        <v>0.91436399999999995</v>
      </c>
      <c r="G72" s="141">
        <v>0.76197499999999996</v>
      </c>
      <c r="H72" s="142">
        <f>+D72+F72</f>
        <v>57.189512999999998</v>
      </c>
      <c r="I72" s="142">
        <f>+E72+G72</f>
        <v>53.311169999999997</v>
      </c>
    </row>
    <row r="73" spans="1:9" s="96" customFormat="1" ht="13.5" thickBot="1" x14ac:dyDescent="0.25">
      <c r="A73" s="138" t="s">
        <v>123</v>
      </c>
      <c r="B73" s="139" t="s">
        <v>63</v>
      </c>
      <c r="C73" s="139" t="s">
        <v>64</v>
      </c>
      <c r="D73" s="140">
        <v>6198.1301530000001</v>
      </c>
      <c r="E73" s="140">
        <v>7112.3649590000005</v>
      </c>
      <c r="F73" s="141">
        <v>3770.3440420000002</v>
      </c>
      <c r="G73" s="141">
        <v>3618.387185</v>
      </c>
      <c r="H73" s="142">
        <f>+D73+F73</f>
        <v>9968.4741950000007</v>
      </c>
      <c r="I73" s="142">
        <f>+E73+G73</f>
        <v>10730.752144</v>
      </c>
    </row>
    <row r="74" spans="1:9" s="96" customFormat="1" ht="13.5" thickBot="1" x14ac:dyDescent="0.25">
      <c r="A74" s="138" t="s">
        <v>149</v>
      </c>
      <c r="B74" s="139" t="s">
        <v>63</v>
      </c>
      <c r="C74" s="139" t="s">
        <v>64</v>
      </c>
      <c r="D74" s="140">
        <v>71.688215</v>
      </c>
      <c r="E74" s="140">
        <v>64.559714</v>
      </c>
      <c r="F74" s="141">
        <v>0.45445400000000002</v>
      </c>
      <c r="G74" s="141">
        <v>1.3263910000000001</v>
      </c>
      <c r="H74" s="142">
        <f>+D74+F74</f>
        <v>72.142668999999998</v>
      </c>
      <c r="I74" s="142">
        <f>+E74+G74</f>
        <v>65.886105000000001</v>
      </c>
    </row>
    <row r="75" spans="1:9" s="96" customFormat="1" ht="13.5" thickBot="1" x14ac:dyDescent="0.25">
      <c r="A75" s="138" t="s">
        <v>150</v>
      </c>
      <c r="B75" s="139" t="s">
        <v>63</v>
      </c>
      <c r="C75" s="139" t="s">
        <v>64</v>
      </c>
      <c r="D75" s="140">
        <v>72.839504000000005</v>
      </c>
      <c r="E75" s="140">
        <v>356.36393099999998</v>
      </c>
      <c r="F75" s="141">
        <v>0.756467</v>
      </c>
      <c r="G75" s="141">
        <v>0.78737699999999999</v>
      </c>
      <c r="H75" s="142">
        <f>+D75+F75</f>
        <v>73.595971000000006</v>
      </c>
      <c r="I75" s="142">
        <f>+E75+G75</f>
        <v>357.15130799999997</v>
      </c>
    </row>
    <row r="76" spans="1:9" s="96" customFormat="1" ht="13.5" thickBot="1" x14ac:dyDescent="0.25">
      <c r="A76" s="138" t="s">
        <v>154</v>
      </c>
      <c r="B76" s="139" t="s">
        <v>63</v>
      </c>
      <c r="C76" s="139" t="s">
        <v>64</v>
      </c>
      <c r="D76" s="140">
        <v>1051.844998</v>
      </c>
      <c r="E76" s="140">
        <v>1170.690227</v>
      </c>
      <c r="F76" s="141">
        <v>925.84527100000003</v>
      </c>
      <c r="G76" s="141">
        <v>884.22072100000003</v>
      </c>
      <c r="H76" s="142">
        <f>+D76+F76</f>
        <v>1977.6902690000002</v>
      </c>
      <c r="I76" s="142">
        <f>+E76+G76</f>
        <v>2054.9109480000002</v>
      </c>
    </row>
    <row r="77" spans="1:9" s="96" customFormat="1" ht="13.5" thickBot="1" x14ac:dyDescent="0.25">
      <c r="A77" s="138" t="s">
        <v>19</v>
      </c>
      <c r="B77" s="139" t="s">
        <v>63</v>
      </c>
      <c r="C77" s="139" t="s">
        <v>64</v>
      </c>
      <c r="D77" s="140">
        <v>1505.4901580000001</v>
      </c>
      <c r="E77" s="140">
        <v>1940.786904</v>
      </c>
      <c r="F77" s="141">
        <v>259.75906700000002</v>
      </c>
      <c r="G77" s="141">
        <v>239.81022400000001</v>
      </c>
      <c r="H77" s="142">
        <f>+D77+F77</f>
        <v>1765.249225</v>
      </c>
      <c r="I77" s="142">
        <f>+E77+G77</f>
        <v>2180.5971279999999</v>
      </c>
    </row>
    <row r="78" spans="1:9" s="96" customFormat="1" ht="13.5" thickBot="1" x14ac:dyDescent="0.25">
      <c r="A78" s="138" t="s">
        <v>192</v>
      </c>
      <c r="B78" s="139" t="s">
        <v>63</v>
      </c>
      <c r="C78" s="139" t="s">
        <v>64</v>
      </c>
      <c r="D78" s="140">
        <v>100.858383</v>
      </c>
      <c r="E78" s="140">
        <v>269.83697699999999</v>
      </c>
      <c r="F78" s="141">
        <v>31.181557999999999</v>
      </c>
      <c r="G78" s="141">
        <v>77.799828000000005</v>
      </c>
      <c r="H78" s="142">
        <f>+D78+F78</f>
        <v>132.039941</v>
      </c>
      <c r="I78" s="142">
        <f>+E78+G78</f>
        <v>347.63680499999998</v>
      </c>
    </row>
    <row r="79" spans="1:9" s="96" customFormat="1" ht="13.5" thickBot="1" x14ac:dyDescent="0.25">
      <c r="A79" s="138" t="s">
        <v>201</v>
      </c>
      <c r="B79" s="139" t="s">
        <v>63</v>
      </c>
      <c r="C79" s="139" t="s">
        <v>64</v>
      </c>
      <c r="D79" s="140">
        <v>4.5326639999999996</v>
      </c>
      <c r="E79" s="140">
        <v>5.9668989999999997</v>
      </c>
      <c r="F79" s="141">
        <v>0</v>
      </c>
      <c r="G79" s="141" t="s">
        <v>59</v>
      </c>
      <c r="H79" s="142">
        <f>+D79+F79</f>
        <v>4.5326639999999996</v>
      </c>
      <c r="I79" s="142" t="e">
        <f>+E79+G79</f>
        <v>#VALUE!</v>
      </c>
    </row>
    <row r="80" spans="1:9" s="96" customFormat="1" ht="13.5" thickBot="1" x14ac:dyDescent="0.25">
      <c r="A80" s="138" t="s">
        <v>239</v>
      </c>
      <c r="B80" s="139" t="s">
        <v>63</v>
      </c>
      <c r="C80" s="139" t="s">
        <v>64</v>
      </c>
      <c r="D80" s="140">
        <v>242.62680399999999</v>
      </c>
      <c r="E80" s="140">
        <v>263.44591000000003</v>
      </c>
      <c r="F80" s="141">
        <v>8.1167440000000006</v>
      </c>
      <c r="G80" s="141">
        <v>4.5196389999999997</v>
      </c>
      <c r="H80" s="142">
        <f>+D80+F80</f>
        <v>250.743548</v>
      </c>
      <c r="I80" s="142">
        <f>+E80+G80</f>
        <v>267.96554900000001</v>
      </c>
    </row>
    <row r="81" spans="1:9" s="96" customFormat="1" ht="13.5" thickBot="1" x14ac:dyDescent="0.25">
      <c r="A81" s="138" t="s">
        <v>248</v>
      </c>
      <c r="B81" s="139" t="s">
        <v>63</v>
      </c>
      <c r="C81" s="139" t="s">
        <v>64</v>
      </c>
      <c r="D81" s="140">
        <v>67.857648999999995</v>
      </c>
      <c r="E81" s="140">
        <v>132.52020099999999</v>
      </c>
      <c r="F81" s="141">
        <v>1.0829439999999999</v>
      </c>
      <c r="G81" s="141">
        <v>18.676981000000001</v>
      </c>
      <c r="H81" s="142">
        <f>+D81+F81</f>
        <v>68.940592999999993</v>
      </c>
      <c r="I81" s="142">
        <f>+E81+G81</f>
        <v>151.197182</v>
      </c>
    </row>
    <row r="82" spans="1:9" s="96" customFormat="1" ht="13.5" thickBot="1" x14ac:dyDescent="0.25">
      <c r="A82" s="138" t="s">
        <v>250</v>
      </c>
      <c r="B82" s="139" t="s">
        <v>63</v>
      </c>
      <c r="C82" s="139" t="s">
        <v>64</v>
      </c>
      <c r="D82" s="140">
        <v>101.142681</v>
      </c>
      <c r="E82" s="140">
        <v>588.29973399999994</v>
      </c>
      <c r="F82" s="141">
        <v>22.508581</v>
      </c>
      <c r="G82" s="141">
        <v>4.6014419999999996</v>
      </c>
      <c r="H82" s="142">
        <f>+D82+F82</f>
        <v>123.651262</v>
      </c>
      <c r="I82" s="142">
        <f>+E82+G82</f>
        <v>592.90117599999996</v>
      </c>
    </row>
    <row r="83" spans="1:9" s="96" customFormat="1" ht="13.5" thickBot="1" x14ac:dyDescent="0.25">
      <c r="A83" s="138" t="s">
        <v>251</v>
      </c>
      <c r="B83" s="139" t="s">
        <v>63</v>
      </c>
      <c r="C83" s="139" t="s">
        <v>64</v>
      </c>
      <c r="D83" s="140">
        <v>412.675499</v>
      </c>
      <c r="E83" s="140">
        <v>0</v>
      </c>
      <c r="F83" s="141">
        <v>12.279557</v>
      </c>
      <c r="G83" s="141">
        <v>0</v>
      </c>
      <c r="H83" s="142">
        <f>+D83+F83</f>
        <v>424.95505600000001</v>
      </c>
      <c r="I83" s="142">
        <f>+E83+G83</f>
        <v>0</v>
      </c>
    </row>
    <row r="84" spans="1:9" s="96" customFormat="1" ht="13.5" thickBot="1" x14ac:dyDescent="0.25">
      <c r="A84" s="138" t="s">
        <v>20</v>
      </c>
      <c r="B84" s="139" t="s">
        <v>63</v>
      </c>
      <c r="C84" s="139" t="s">
        <v>64</v>
      </c>
      <c r="D84" s="140">
        <v>1864.632069</v>
      </c>
      <c r="E84" s="140">
        <v>1741.8055959999999</v>
      </c>
      <c r="F84" s="141">
        <v>4211.799857</v>
      </c>
      <c r="G84" s="141">
        <v>5899.0028300000004</v>
      </c>
      <c r="H84" s="142">
        <f>+D84+F84</f>
        <v>6076.4319260000002</v>
      </c>
      <c r="I84" s="142">
        <f>+E84+G84</f>
        <v>7640.8084260000005</v>
      </c>
    </row>
    <row r="85" spans="1:9" s="96" customFormat="1" ht="13.5" thickBot="1" x14ac:dyDescent="0.25">
      <c r="A85" s="138" t="s">
        <v>270</v>
      </c>
      <c r="B85" s="139" t="s">
        <v>63</v>
      </c>
      <c r="C85" s="139" t="s">
        <v>64</v>
      </c>
      <c r="D85" s="140">
        <v>150.12553700000001</v>
      </c>
      <c r="E85" s="140">
        <v>151.25827100000001</v>
      </c>
      <c r="F85" s="141">
        <v>6.00169</v>
      </c>
      <c r="G85" s="141">
        <v>5.4606570000000003</v>
      </c>
      <c r="H85" s="142">
        <f>+D85+F85</f>
        <v>156.127227</v>
      </c>
      <c r="I85" s="142">
        <f>+E85+G85</f>
        <v>156.71892800000001</v>
      </c>
    </row>
    <row r="86" spans="1:9" s="96" customFormat="1" ht="13.5" thickBot="1" x14ac:dyDescent="0.25">
      <c r="A86" s="145"/>
      <c r="B86" s="145"/>
      <c r="C86" s="145"/>
      <c r="D86" s="148"/>
      <c r="E86" s="148"/>
      <c r="F86" s="148"/>
      <c r="G86" s="148"/>
      <c r="H86" s="148"/>
      <c r="I86" s="148"/>
    </row>
    <row r="87" spans="1:9" s="96" customFormat="1" ht="13.5" thickBot="1" x14ac:dyDescent="0.25">
      <c r="A87" s="138" t="s">
        <v>84</v>
      </c>
      <c r="B87" s="139" t="s">
        <v>63</v>
      </c>
      <c r="C87" s="139" t="s">
        <v>85</v>
      </c>
      <c r="D87" s="140">
        <v>227.61044100000001</v>
      </c>
      <c r="E87" s="140">
        <v>181.607809</v>
      </c>
      <c r="F87" s="141">
        <v>72.170541</v>
      </c>
      <c r="G87" s="141">
        <v>93.334556000000006</v>
      </c>
      <c r="H87" s="142">
        <f>+D87+F87</f>
        <v>299.78098199999999</v>
      </c>
      <c r="I87" s="142">
        <f>+E87+G87</f>
        <v>274.942365</v>
      </c>
    </row>
    <row r="88" spans="1:9" s="96" customFormat="1" ht="13.5" thickBot="1" x14ac:dyDescent="0.25">
      <c r="A88" s="138" t="s">
        <v>113</v>
      </c>
      <c r="B88" s="139" t="s">
        <v>63</v>
      </c>
      <c r="C88" s="139" t="s">
        <v>85</v>
      </c>
      <c r="D88" s="140">
        <v>4170.2564030000003</v>
      </c>
      <c r="E88" s="140">
        <v>4788.7024410000004</v>
      </c>
      <c r="F88" s="141">
        <v>2736.6159389999998</v>
      </c>
      <c r="G88" s="141">
        <v>2832.0544909999999</v>
      </c>
      <c r="H88" s="142">
        <f>+D88+F88</f>
        <v>6906.8723420000006</v>
      </c>
      <c r="I88" s="142">
        <f>+E88+G88</f>
        <v>7620.7569320000002</v>
      </c>
    </row>
    <row r="89" spans="1:9" s="96" customFormat="1" ht="13.5" thickBot="1" x14ac:dyDescent="0.25">
      <c r="A89" s="138" t="s">
        <v>126</v>
      </c>
      <c r="B89" s="139" t="s">
        <v>127</v>
      </c>
      <c r="C89" s="139" t="s">
        <v>85</v>
      </c>
      <c r="D89" s="140">
        <v>2582.2101739999998</v>
      </c>
      <c r="E89" s="140">
        <v>2823.744616</v>
      </c>
      <c r="F89" s="141">
        <v>2230.167031</v>
      </c>
      <c r="G89" s="141">
        <v>2185.7733910000002</v>
      </c>
      <c r="H89" s="142">
        <f>+D89+F89</f>
        <v>4812.3772049999998</v>
      </c>
      <c r="I89" s="142">
        <f>+E89+G89</f>
        <v>5009.5180070000006</v>
      </c>
    </row>
    <row r="90" spans="1:9" s="96" customFormat="1" ht="13.5" thickBot="1" x14ac:dyDescent="0.25">
      <c r="A90" s="138" t="s">
        <v>22</v>
      </c>
      <c r="B90" s="139" t="s">
        <v>63</v>
      </c>
      <c r="C90" s="139" t="s">
        <v>85</v>
      </c>
      <c r="D90" s="140">
        <v>5029.5902509999996</v>
      </c>
      <c r="E90" s="140">
        <v>5212.5039429999997</v>
      </c>
      <c r="F90" s="141">
        <v>3546.9822760000002</v>
      </c>
      <c r="G90" s="141">
        <v>3594.2918180000001</v>
      </c>
      <c r="H90" s="142">
        <f>+D90+F90</f>
        <v>8576.5725270000003</v>
      </c>
      <c r="I90" s="142">
        <f>+E90+G90</f>
        <v>8806.7957609999994</v>
      </c>
    </row>
    <row r="91" spans="1:9" s="96" customFormat="1" ht="13.5" thickBot="1" x14ac:dyDescent="0.25">
      <c r="A91" s="138" t="s">
        <v>23</v>
      </c>
      <c r="B91" s="139" t="s">
        <v>63</v>
      </c>
      <c r="C91" s="139" t="s">
        <v>85</v>
      </c>
      <c r="D91" s="140">
        <v>4713.8993829999999</v>
      </c>
      <c r="E91" s="140">
        <v>5360.1764050000002</v>
      </c>
      <c r="F91" s="141">
        <v>4365.8198579999998</v>
      </c>
      <c r="G91" s="141">
        <v>4271.2319090000001</v>
      </c>
      <c r="H91" s="142">
        <f>+D91+F91</f>
        <v>9079.7192409999989</v>
      </c>
      <c r="I91" s="142">
        <f>+E91+G91</f>
        <v>9631.4083140000002</v>
      </c>
    </row>
    <row r="92" spans="1:9" s="96" customFormat="1" ht="13.5" thickBot="1" x14ac:dyDescent="0.25">
      <c r="A92" s="138" t="s">
        <v>210</v>
      </c>
      <c r="B92" s="139" t="s">
        <v>63</v>
      </c>
      <c r="C92" s="139" t="s">
        <v>85</v>
      </c>
      <c r="D92" s="140">
        <v>1056.046619</v>
      </c>
      <c r="E92" s="140">
        <v>838.77942399999995</v>
      </c>
      <c r="F92" s="141">
        <v>2283.1492950000002</v>
      </c>
      <c r="G92" s="141">
        <v>2362.4418569999998</v>
      </c>
      <c r="H92" s="142">
        <f>+D92+F92</f>
        <v>3339.1959139999999</v>
      </c>
      <c r="I92" s="142">
        <f>+E92+G92</f>
        <v>3201.2212809999996</v>
      </c>
    </row>
    <row r="93" spans="1:9" s="96" customFormat="1" ht="13.5" thickBot="1" x14ac:dyDescent="0.25">
      <c r="A93" s="138" t="s">
        <v>219</v>
      </c>
      <c r="B93" s="139" t="s">
        <v>63</v>
      </c>
      <c r="C93" s="139" t="s">
        <v>85</v>
      </c>
      <c r="D93" s="140">
        <v>6525.7171179999996</v>
      </c>
      <c r="E93" s="140">
        <v>9115.4400829999995</v>
      </c>
      <c r="F93" s="141">
        <v>251.20802699999999</v>
      </c>
      <c r="G93" s="141">
        <v>246.12389300000001</v>
      </c>
      <c r="H93" s="142">
        <f>+D93+F93</f>
        <v>6776.9251449999992</v>
      </c>
      <c r="I93" s="142">
        <f>+E93+G93</f>
        <v>9361.5639759999995</v>
      </c>
    </row>
    <row r="94" spans="1:9" s="96" customFormat="1" ht="13.5" thickBot="1" x14ac:dyDescent="0.25">
      <c r="A94" s="145"/>
      <c r="B94" s="145"/>
      <c r="C94" s="145"/>
      <c r="D94" s="148"/>
      <c r="E94" s="148"/>
      <c r="F94" s="148"/>
      <c r="G94" s="148"/>
      <c r="H94" s="148"/>
      <c r="I94" s="148"/>
    </row>
    <row r="95" spans="1:9" s="96" customFormat="1" ht="13.5" thickBot="1" x14ac:dyDescent="0.25">
      <c r="A95" s="138" t="s">
        <v>148</v>
      </c>
      <c r="B95" s="139" t="s">
        <v>63</v>
      </c>
      <c r="C95" s="139" t="s">
        <v>56</v>
      </c>
      <c r="D95" s="140">
        <v>2.279353</v>
      </c>
      <c r="E95" s="140">
        <v>2.5206080000000002</v>
      </c>
      <c r="F95" s="141">
        <v>2.523193</v>
      </c>
      <c r="G95" s="141">
        <v>4.9131169999999997</v>
      </c>
      <c r="H95" s="142">
        <f>+D95+F95</f>
        <v>4.8025459999999995</v>
      </c>
      <c r="I95" s="142">
        <f>+E95+G95</f>
        <v>7.4337249999999999</v>
      </c>
    </row>
    <row r="96" spans="1:9" s="96" customFormat="1" ht="13.5" thickBot="1" x14ac:dyDescent="0.25">
      <c r="A96" s="138" t="s">
        <v>31</v>
      </c>
      <c r="B96" s="139" t="s">
        <v>63</v>
      </c>
      <c r="C96" s="139" t="s">
        <v>56</v>
      </c>
      <c r="D96" s="140">
        <v>12859.57548</v>
      </c>
      <c r="E96" s="140">
        <v>17669.009741999998</v>
      </c>
      <c r="F96" s="141">
        <v>15186.513618000001</v>
      </c>
      <c r="G96" s="141">
        <v>20848.769898999999</v>
      </c>
      <c r="H96" s="142">
        <f>+D96+F96</f>
        <v>28046.089098</v>
      </c>
      <c r="I96" s="142">
        <f>+E96+G96</f>
        <v>38517.779641000001</v>
      </c>
    </row>
    <row r="97" spans="1:9" s="96" customFormat="1" ht="13.5" thickBot="1" x14ac:dyDescent="0.25">
      <c r="A97" s="138" t="s">
        <v>32</v>
      </c>
      <c r="B97" s="139" t="s">
        <v>63</v>
      </c>
      <c r="C97" s="139" t="s">
        <v>56</v>
      </c>
      <c r="D97" s="140">
        <v>22305.969621</v>
      </c>
      <c r="E97" s="140">
        <v>27097.321936</v>
      </c>
      <c r="F97" s="141">
        <v>22625.579708000001</v>
      </c>
      <c r="G97" s="141">
        <v>38132.182296999999</v>
      </c>
      <c r="H97" s="142">
        <f>+D97+F97</f>
        <v>44931.549329000001</v>
      </c>
      <c r="I97" s="142">
        <f>+E97+G97</f>
        <v>65229.504233</v>
      </c>
    </row>
    <row r="98" spans="1:9" s="96" customFormat="1" ht="13.5" thickBot="1" x14ac:dyDescent="0.25">
      <c r="A98" s="138" t="s">
        <v>252</v>
      </c>
      <c r="B98" s="139" t="s">
        <v>63</v>
      </c>
      <c r="C98" s="139" t="s">
        <v>56</v>
      </c>
      <c r="D98" s="140">
        <v>0.12152399999999999</v>
      </c>
      <c r="E98" s="140">
        <v>85.910790000000006</v>
      </c>
      <c r="F98" s="141">
        <v>0</v>
      </c>
      <c r="G98" s="141">
        <v>0.65543600000000002</v>
      </c>
      <c r="H98" s="142">
        <f>+D98+F98</f>
        <v>0.12152399999999999</v>
      </c>
      <c r="I98" s="142">
        <f>+E98+G98</f>
        <v>86.566226</v>
      </c>
    </row>
    <row r="99" spans="1:9" s="96" customFormat="1" ht="13.5" thickBot="1" x14ac:dyDescent="0.25">
      <c r="A99" s="145"/>
      <c r="B99" s="145"/>
      <c r="C99" s="145"/>
      <c r="D99" s="148"/>
      <c r="E99" s="148"/>
      <c r="F99" s="148"/>
      <c r="G99" s="148"/>
      <c r="H99" s="148"/>
      <c r="I99" s="148"/>
    </row>
    <row r="100" spans="1:9" s="96" customFormat="1" ht="13.5" thickBot="1" x14ac:dyDescent="0.25">
      <c r="A100" s="138" t="s">
        <v>66</v>
      </c>
      <c r="B100" s="139" t="s">
        <v>67</v>
      </c>
      <c r="C100" s="139" t="s">
        <v>52</v>
      </c>
      <c r="D100" s="140">
        <v>5802.9348110000001</v>
      </c>
      <c r="E100" s="140">
        <v>7358.3882400000002</v>
      </c>
      <c r="F100" s="141">
        <v>3407.4352239999998</v>
      </c>
      <c r="G100" s="141">
        <v>3790.2769629999998</v>
      </c>
      <c r="H100" s="142">
        <f>+D100+F100</f>
        <v>9210.3700349999999</v>
      </c>
      <c r="I100" s="142">
        <f>+E100+G100</f>
        <v>11148.665203</v>
      </c>
    </row>
    <row r="101" spans="1:9" s="96" customFormat="1" ht="13.5" thickBot="1" x14ac:dyDescent="0.25">
      <c r="A101" s="138" t="s">
        <v>89</v>
      </c>
      <c r="B101" s="139" t="s">
        <v>63</v>
      </c>
      <c r="C101" s="139" t="s">
        <v>52</v>
      </c>
      <c r="D101" s="140">
        <v>406.21392300000002</v>
      </c>
      <c r="E101" s="140">
        <v>546.56693900000005</v>
      </c>
      <c r="F101" s="141">
        <v>320.66364199999998</v>
      </c>
      <c r="G101" s="141">
        <v>402.22971799999999</v>
      </c>
      <c r="H101" s="142">
        <f>+D101+F101</f>
        <v>726.877565</v>
      </c>
      <c r="I101" s="142">
        <f>+E101+G101</f>
        <v>948.7966570000001</v>
      </c>
    </row>
    <row r="102" spans="1:9" s="96" customFormat="1" ht="13.5" thickBot="1" x14ac:dyDescent="0.25">
      <c r="A102" s="138" t="s">
        <v>34</v>
      </c>
      <c r="B102" s="139" t="s">
        <v>63</v>
      </c>
      <c r="C102" s="139" t="s">
        <v>52</v>
      </c>
      <c r="D102" s="140">
        <v>17992.696899999999</v>
      </c>
      <c r="E102" s="140">
        <v>26246.154964000001</v>
      </c>
      <c r="F102" s="141">
        <v>20448.893875000002</v>
      </c>
      <c r="G102" s="141">
        <v>24299.866731999999</v>
      </c>
      <c r="H102" s="142">
        <f>+D102+F102</f>
        <v>38441.590775000004</v>
      </c>
      <c r="I102" s="142">
        <f>+E102+G102</f>
        <v>50546.021695999996</v>
      </c>
    </row>
    <row r="103" spans="1:9" s="96" customFormat="1" ht="13.5" thickBot="1" x14ac:dyDescent="0.25">
      <c r="A103" s="138" t="s">
        <v>105</v>
      </c>
      <c r="B103" s="139" t="s">
        <v>63</v>
      </c>
      <c r="C103" s="139" t="s">
        <v>52</v>
      </c>
      <c r="D103" s="140">
        <v>9656.0570329999991</v>
      </c>
      <c r="E103" s="140">
        <v>12124.798306000001</v>
      </c>
      <c r="F103" s="141">
        <v>7393.1819050000004</v>
      </c>
      <c r="G103" s="141">
        <v>7703.8930350000001</v>
      </c>
      <c r="H103" s="142">
        <f>+D103+F103</f>
        <v>17049.238937999999</v>
      </c>
      <c r="I103" s="142">
        <f>+E103+G103</f>
        <v>19828.691341000002</v>
      </c>
    </row>
    <row r="104" spans="1:9" s="96" customFormat="1" ht="13.5" thickBot="1" x14ac:dyDescent="0.25">
      <c r="A104" s="138" t="s">
        <v>108</v>
      </c>
      <c r="B104" s="139" t="s">
        <v>63</v>
      </c>
      <c r="C104" s="139" t="s">
        <v>52</v>
      </c>
      <c r="D104" s="140">
        <v>12267.694771</v>
      </c>
      <c r="E104" s="140">
        <v>14995.939568</v>
      </c>
      <c r="F104" s="141">
        <v>10958.326048000001</v>
      </c>
      <c r="G104" s="141">
        <v>14853.727127</v>
      </c>
      <c r="H104" s="142">
        <f>+D104+F104</f>
        <v>23226.020819000001</v>
      </c>
      <c r="I104" s="142">
        <f>+E104+G104</f>
        <v>29849.666695</v>
      </c>
    </row>
    <row r="105" spans="1:9" s="96" customFormat="1" ht="13.5" thickBot="1" x14ac:dyDescent="0.25">
      <c r="A105" s="138" t="s">
        <v>124</v>
      </c>
      <c r="B105" s="139" t="s">
        <v>63</v>
      </c>
      <c r="C105" s="139" t="s">
        <v>52</v>
      </c>
      <c r="D105" s="140">
        <v>4946.0175509999999</v>
      </c>
      <c r="E105" s="140">
        <v>7111.2785249999997</v>
      </c>
      <c r="F105" s="141">
        <v>6291.7388019999999</v>
      </c>
      <c r="G105" s="141">
        <v>9445.3193890000002</v>
      </c>
      <c r="H105" s="142">
        <f>+D105+F105</f>
        <v>11237.756353000001</v>
      </c>
      <c r="I105" s="142">
        <f>+E105+G105</f>
        <v>16556.597913999998</v>
      </c>
    </row>
    <row r="106" spans="1:9" s="96" customFormat="1" ht="13.5" thickBot="1" x14ac:dyDescent="0.25">
      <c r="A106" s="138" t="s">
        <v>132</v>
      </c>
      <c r="B106" s="139" t="s">
        <v>63</v>
      </c>
      <c r="C106" s="139" t="s">
        <v>52</v>
      </c>
      <c r="D106" s="140">
        <v>0.52767600000000003</v>
      </c>
      <c r="E106" s="140">
        <v>7.0427710000000001</v>
      </c>
      <c r="F106" s="141">
        <v>14.109666000000001</v>
      </c>
      <c r="G106" s="141">
        <v>19.482475000000001</v>
      </c>
      <c r="H106" s="142">
        <f>+D106+F106</f>
        <v>14.637342</v>
      </c>
      <c r="I106" s="142">
        <f>+E106+G106</f>
        <v>26.525246000000003</v>
      </c>
    </row>
    <row r="107" spans="1:9" s="96" customFormat="1" ht="13.5" thickBot="1" x14ac:dyDescent="0.25">
      <c r="A107" s="138" t="s">
        <v>137</v>
      </c>
      <c r="B107" s="139" t="s">
        <v>63</v>
      </c>
      <c r="C107" s="139" t="s">
        <v>52</v>
      </c>
      <c r="D107" s="140">
        <v>13.178597999999999</v>
      </c>
      <c r="E107" s="140">
        <v>13.598909000000001</v>
      </c>
      <c r="F107" s="141">
        <v>0</v>
      </c>
      <c r="G107" s="141">
        <v>0</v>
      </c>
      <c r="H107" s="142">
        <f>+D107+F107</f>
        <v>13.178597999999999</v>
      </c>
      <c r="I107" s="142">
        <f>+E107+G107</f>
        <v>13.598909000000001</v>
      </c>
    </row>
    <row r="108" spans="1:9" s="96" customFormat="1" ht="13.5" thickBot="1" x14ac:dyDescent="0.25">
      <c r="A108" s="138" t="s">
        <v>153</v>
      </c>
      <c r="B108" s="139" t="s">
        <v>63</v>
      </c>
      <c r="C108" s="139" t="s">
        <v>52</v>
      </c>
      <c r="D108" s="140">
        <v>318.48993999999999</v>
      </c>
      <c r="E108" s="140">
        <v>305.11780499999998</v>
      </c>
      <c r="F108" s="141">
        <v>114.156904</v>
      </c>
      <c r="G108" s="141">
        <v>111.79515499999999</v>
      </c>
      <c r="H108" s="142">
        <f>+D108+F108</f>
        <v>432.64684399999999</v>
      </c>
      <c r="I108" s="142">
        <f>+E108+G108</f>
        <v>416.91296</v>
      </c>
    </row>
    <row r="109" spans="1:9" s="96" customFormat="1" ht="13.5" thickBot="1" x14ac:dyDescent="0.25">
      <c r="A109" s="138" t="s">
        <v>221</v>
      </c>
      <c r="B109" s="139" t="s">
        <v>63</v>
      </c>
      <c r="C109" s="139" t="s">
        <v>52</v>
      </c>
      <c r="D109" s="140">
        <v>440.93151899999998</v>
      </c>
      <c r="E109" s="140">
        <v>651.72143300000005</v>
      </c>
      <c r="F109" s="141">
        <v>128.937727</v>
      </c>
      <c r="G109" s="141">
        <v>178.803753</v>
      </c>
      <c r="H109" s="142">
        <f>+D109+F109</f>
        <v>569.86924599999998</v>
      </c>
      <c r="I109" s="142">
        <f>+E109+G109</f>
        <v>830.52518600000008</v>
      </c>
    </row>
    <row r="110" spans="1:9" s="96" customFormat="1" ht="13.5" thickBot="1" x14ac:dyDescent="0.25">
      <c r="A110" s="138" t="s">
        <v>222</v>
      </c>
      <c r="B110" s="139" t="s">
        <v>63</v>
      </c>
      <c r="C110" s="139" t="s">
        <v>52</v>
      </c>
      <c r="D110" s="140">
        <v>6859.6780360000002</v>
      </c>
      <c r="E110" s="140">
        <v>8086.2258869999996</v>
      </c>
      <c r="F110" s="141">
        <v>3367.0025179999998</v>
      </c>
      <c r="G110" s="141">
        <v>4465.7488949999997</v>
      </c>
      <c r="H110" s="142">
        <f>+D110+F110</f>
        <v>10226.680554</v>
      </c>
      <c r="I110" s="142">
        <f>+E110+G110</f>
        <v>12551.974781999999</v>
      </c>
    </row>
    <row r="111" spans="1:9" s="96" customFormat="1" ht="13.5" thickBot="1" x14ac:dyDescent="0.25">
      <c r="A111" s="138" t="s">
        <v>254</v>
      </c>
      <c r="B111" s="139" t="s">
        <v>63</v>
      </c>
      <c r="C111" s="139" t="s">
        <v>52</v>
      </c>
      <c r="D111" s="140">
        <v>361.374259</v>
      </c>
      <c r="E111" s="140">
        <v>434.913049</v>
      </c>
      <c r="F111" s="141">
        <v>121.932368</v>
      </c>
      <c r="G111" s="141">
        <v>404.41454800000002</v>
      </c>
      <c r="H111" s="142">
        <f>+D111+F111</f>
        <v>483.30662699999999</v>
      </c>
      <c r="I111" s="142">
        <f>+E111+G111</f>
        <v>839.32759699999997</v>
      </c>
    </row>
    <row r="112" spans="1:9" s="96" customFormat="1" ht="13.5" thickBot="1" x14ac:dyDescent="0.25">
      <c r="A112" s="138" t="s">
        <v>276</v>
      </c>
      <c r="B112" s="139" t="s">
        <v>63</v>
      </c>
      <c r="C112" s="139" t="s">
        <v>52</v>
      </c>
      <c r="D112" s="140">
        <v>869.24558100000002</v>
      </c>
      <c r="E112" s="140">
        <v>1028.986969</v>
      </c>
      <c r="F112" s="141">
        <v>518.16517199999998</v>
      </c>
      <c r="G112" s="141">
        <v>392.60799500000002</v>
      </c>
      <c r="H112" s="142">
        <f>+D112+F112</f>
        <v>1387.4107530000001</v>
      </c>
      <c r="I112" s="142">
        <f>+E112+G112</f>
        <v>1421.5949640000001</v>
      </c>
    </row>
    <row r="113" spans="1:9" s="96" customFormat="1" ht="13.5" thickBot="1" x14ac:dyDescent="0.25">
      <c r="A113" s="138" t="s">
        <v>35</v>
      </c>
      <c r="B113" s="139" t="s">
        <v>63</v>
      </c>
      <c r="C113" s="139" t="s">
        <v>52</v>
      </c>
      <c r="D113" s="140">
        <v>7122.7953310000003</v>
      </c>
      <c r="E113" s="140">
        <v>9536.9294430000009</v>
      </c>
      <c r="F113" s="141">
        <v>15444.855982999999</v>
      </c>
      <c r="G113" s="141">
        <v>29998.033997999999</v>
      </c>
      <c r="H113" s="142">
        <f>+D113+F113</f>
        <v>22567.651313999999</v>
      </c>
      <c r="I113" s="142">
        <f>+E113+G113</f>
        <v>39534.963441</v>
      </c>
    </row>
    <row r="114" spans="1:9" s="96" customFormat="1" ht="13.5" thickBot="1" x14ac:dyDescent="0.25">
      <c r="A114" s="145"/>
      <c r="B114" s="145"/>
      <c r="C114" s="145"/>
      <c r="D114" s="148"/>
      <c r="E114" s="148"/>
      <c r="F114" s="148"/>
      <c r="G114" s="148"/>
      <c r="H114" s="148"/>
      <c r="I114" s="148"/>
    </row>
    <row r="115" spans="1:9" s="96" customFormat="1" ht="13.5" thickBot="1" x14ac:dyDescent="0.25">
      <c r="A115" s="138" t="s">
        <v>94</v>
      </c>
      <c r="B115" s="139" t="s">
        <v>10</v>
      </c>
      <c r="C115" s="139" t="s">
        <v>11</v>
      </c>
      <c r="D115" s="140">
        <v>34.519328000000002</v>
      </c>
      <c r="E115" s="140">
        <v>49.499567999999996</v>
      </c>
      <c r="F115" s="141">
        <v>10.925839</v>
      </c>
      <c r="G115" s="141">
        <v>22.586665</v>
      </c>
      <c r="H115" s="142">
        <f>+D115+F115</f>
        <v>45.445166999999998</v>
      </c>
      <c r="I115" s="142">
        <f>+E115+G115</f>
        <v>72.086232999999993</v>
      </c>
    </row>
    <row r="116" spans="1:9" s="96" customFormat="1" ht="13.5" thickBot="1" x14ac:dyDescent="0.25">
      <c r="A116" s="138" t="s">
        <v>156</v>
      </c>
      <c r="B116" s="139" t="s">
        <v>10</v>
      </c>
      <c r="C116" s="139" t="s">
        <v>11</v>
      </c>
      <c r="D116" s="140">
        <v>7352.9212049999996</v>
      </c>
      <c r="E116" s="140">
        <v>8369.906594</v>
      </c>
      <c r="F116" s="141">
        <v>2023.41939</v>
      </c>
      <c r="G116" s="141">
        <v>1772.931378</v>
      </c>
      <c r="H116" s="142">
        <f>+D116+F116</f>
        <v>9376.3405949999997</v>
      </c>
      <c r="I116" s="142">
        <f>+E116+G116</f>
        <v>10142.837971999999</v>
      </c>
    </row>
    <row r="117" spans="1:9" s="96" customFormat="1" ht="13.5" thickBot="1" x14ac:dyDescent="0.25">
      <c r="A117" s="138" t="s">
        <v>160</v>
      </c>
      <c r="B117" s="139" t="s">
        <v>10</v>
      </c>
      <c r="C117" s="139" t="s">
        <v>11</v>
      </c>
      <c r="D117" s="140">
        <v>4378.4292429999996</v>
      </c>
      <c r="E117" s="140">
        <v>5358.1596229999996</v>
      </c>
      <c r="F117" s="141">
        <v>17575.664041</v>
      </c>
      <c r="G117" s="141">
        <v>17405.167148</v>
      </c>
      <c r="H117" s="142">
        <f>+D117+F117</f>
        <v>21954.093283999999</v>
      </c>
      <c r="I117" s="142">
        <f>+E117+G117</f>
        <v>22763.326771</v>
      </c>
    </row>
    <row r="118" spans="1:9" s="96" customFormat="1" ht="13.5" thickBot="1" x14ac:dyDescent="0.25">
      <c r="A118" s="138" t="s">
        <v>187</v>
      </c>
      <c r="B118" s="139" t="s">
        <v>10</v>
      </c>
      <c r="C118" s="139" t="s">
        <v>11</v>
      </c>
      <c r="D118" s="140">
        <v>3001.5435470000002</v>
      </c>
      <c r="E118" s="140">
        <v>3405.6561999999999</v>
      </c>
      <c r="F118" s="141">
        <v>10718.542759</v>
      </c>
      <c r="G118" s="141">
        <v>10289.793905</v>
      </c>
      <c r="H118" s="142">
        <f>+D118+F118</f>
        <v>13720.086306000001</v>
      </c>
      <c r="I118" s="142">
        <f>+E118+G118</f>
        <v>13695.450105</v>
      </c>
    </row>
    <row r="119" spans="1:9" s="96" customFormat="1" ht="13.5" thickBot="1" x14ac:dyDescent="0.25">
      <c r="A119" s="138" t="s">
        <v>223</v>
      </c>
      <c r="B119" s="139" t="s">
        <v>10</v>
      </c>
      <c r="C119" s="139" t="s">
        <v>11</v>
      </c>
      <c r="D119" s="140">
        <v>3969.364732</v>
      </c>
      <c r="E119" s="140">
        <v>4596.559287</v>
      </c>
      <c r="F119" s="141">
        <v>5680.8415180000002</v>
      </c>
      <c r="G119" s="141">
        <v>5364.5069380000004</v>
      </c>
      <c r="H119" s="142">
        <f>+D119+F119</f>
        <v>9650.2062499999993</v>
      </c>
      <c r="I119" s="142">
        <f>+E119+G119</f>
        <v>9961.0662250000005</v>
      </c>
    </row>
    <row r="120" spans="1:9" s="96" customFormat="1" ht="13.5" thickBot="1" x14ac:dyDescent="0.25">
      <c r="A120" s="138" t="s">
        <v>238</v>
      </c>
      <c r="B120" s="139" t="s">
        <v>10</v>
      </c>
      <c r="C120" s="139" t="s">
        <v>11</v>
      </c>
      <c r="D120" s="140">
        <v>9220.889158</v>
      </c>
      <c r="E120" s="140">
        <v>11910.461206</v>
      </c>
      <c r="F120" s="141">
        <v>3806.7413799999999</v>
      </c>
      <c r="G120" s="141">
        <v>3381.2147140000002</v>
      </c>
      <c r="H120" s="142">
        <f>+D120+F120</f>
        <v>13027.630537999999</v>
      </c>
      <c r="I120" s="142">
        <f>+E120+G120</f>
        <v>15291.67592</v>
      </c>
    </row>
    <row r="121" spans="1:9" s="96" customFormat="1" ht="13.5" thickBot="1" x14ac:dyDescent="0.25">
      <c r="A121" s="138" t="s">
        <v>262</v>
      </c>
      <c r="B121" s="139" t="s">
        <v>10</v>
      </c>
      <c r="C121" s="139" t="s">
        <v>11</v>
      </c>
      <c r="D121" s="140">
        <v>4800.5401629999997</v>
      </c>
      <c r="E121" s="140">
        <v>4836.8701119999996</v>
      </c>
      <c r="F121" s="141">
        <v>16158.898767999999</v>
      </c>
      <c r="G121" s="141">
        <v>15190.351462000001</v>
      </c>
      <c r="H121" s="142">
        <f>+D121+F121</f>
        <v>20959.438930999997</v>
      </c>
      <c r="I121" s="142">
        <f>+E121+G121</f>
        <v>20027.221573999999</v>
      </c>
    </row>
    <row r="122" spans="1:9" s="96" customFormat="1" ht="13.5" thickBot="1" x14ac:dyDescent="0.25">
      <c r="A122" s="138" t="s">
        <v>280</v>
      </c>
      <c r="B122" s="139" t="s">
        <v>10</v>
      </c>
      <c r="C122" s="139" t="s">
        <v>11</v>
      </c>
      <c r="D122" s="140">
        <v>4447.2779520000004</v>
      </c>
      <c r="E122" s="140">
        <v>4149.1609109999999</v>
      </c>
      <c r="F122" s="141">
        <v>26750.353543000001</v>
      </c>
      <c r="G122" s="141">
        <v>23980.878769999999</v>
      </c>
      <c r="H122" s="142">
        <f>+D122+F122</f>
        <v>31197.631495000001</v>
      </c>
      <c r="I122" s="142">
        <f>+E122+G122</f>
        <v>28130.039680999998</v>
      </c>
    </row>
    <row r="123" spans="1:9" s="96" customFormat="1" ht="13.5" thickBot="1" x14ac:dyDescent="0.25">
      <c r="A123" s="145"/>
      <c r="B123" s="145"/>
      <c r="C123" s="145"/>
      <c r="D123" s="148"/>
      <c r="E123" s="148"/>
      <c r="F123" s="148"/>
      <c r="G123" s="148"/>
      <c r="H123" s="148"/>
      <c r="I123" s="148"/>
    </row>
    <row r="124" spans="1:9" s="96" customFormat="1" ht="13.5" thickBot="1" x14ac:dyDescent="0.25">
      <c r="A124" s="138" t="s">
        <v>12</v>
      </c>
      <c r="B124" s="139" t="s">
        <v>10</v>
      </c>
      <c r="C124" s="139" t="s">
        <v>10</v>
      </c>
      <c r="D124" s="140">
        <v>67552.067750000002</v>
      </c>
      <c r="E124" s="140">
        <v>78522.806509999995</v>
      </c>
      <c r="F124" s="141">
        <v>307098.604215</v>
      </c>
      <c r="G124" s="141">
        <v>300979.220088</v>
      </c>
      <c r="H124" s="142">
        <f>+D124+F124</f>
        <v>374650.67196499999</v>
      </c>
      <c r="I124" s="142">
        <f>+E124+G124</f>
        <v>379502.02659799997</v>
      </c>
    </row>
    <row r="125" spans="1:9" s="96" customFormat="1" ht="13.5" thickBot="1" x14ac:dyDescent="0.25">
      <c r="A125" s="138" t="s">
        <v>42</v>
      </c>
      <c r="B125" s="139" t="s">
        <v>10</v>
      </c>
      <c r="C125" s="139" t="s">
        <v>52</v>
      </c>
      <c r="D125" s="140">
        <v>8983.4745629999998</v>
      </c>
      <c r="E125" s="140">
        <v>8681.0939170000001</v>
      </c>
      <c r="F125" s="141">
        <v>26950.439111</v>
      </c>
      <c r="G125" s="141">
        <v>28262.445638000001</v>
      </c>
      <c r="H125" s="142">
        <f>+D125+F125</f>
        <v>35933.913673999996</v>
      </c>
      <c r="I125" s="142">
        <f>+E125+G125</f>
        <v>36943.539555000003</v>
      </c>
    </row>
    <row r="126" spans="1:9" s="96" customFormat="1" ht="13.5" thickBot="1" x14ac:dyDescent="0.25">
      <c r="A126" s="138" t="s">
        <v>13</v>
      </c>
      <c r="B126" s="139" t="s">
        <v>10</v>
      </c>
      <c r="C126" s="139" t="s">
        <v>10</v>
      </c>
      <c r="D126" s="140">
        <v>28625.523295999999</v>
      </c>
      <c r="E126" s="140">
        <v>33381.781520999997</v>
      </c>
      <c r="F126" s="141">
        <v>95393.696792999996</v>
      </c>
      <c r="G126" s="141">
        <v>98074.996752999999</v>
      </c>
      <c r="H126" s="142">
        <f>+D126+F126</f>
        <v>124019.22008899999</v>
      </c>
      <c r="I126" s="142">
        <f>+E126+G126</f>
        <v>131456.77827399998</v>
      </c>
    </row>
    <row r="127" spans="1:9" s="96" customFormat="1" ht="13.5" thickBot="1" x14ac:dyDescent="0.25">
      <c r="A127" s="138" t="s">
        <v>14</v>
      </c>
      <c r="B127" s="139" t="s">
        <v>10</v>
      </c>
      <c r="C127" s="139" t="s">
        <v>10</v>
      </c>
      <c r="D127" s="140">
        <v>21650.450073</v>
      </c>
      <c r="E127" s="140">
        <v>24360.135225000002</v>
      </c>
      <c r="F127" s="141">
        <v>51899.166389999999</v>
      </c>
      <c r="G127" s="141">
        <v>49840.401547000001</v>
      </c>
      <c r="H127" s="142">
        <f>+D127+F127</f>
        <v>73549.616462999998</v>
      </c>
      <c r="I127" s="142">
        <f>+E127+G127</f>
        <v>74200.536772000007</v>
      </c>
    </row>
    <row r="128" spans="1:9" s="96" customFormat="1" ht="13.5" thickBot="1" x14ac:dyDescent="0.25">
      <c r="A128" s="138" t="s">
        <v>15</v>
      </c>
      <c r="B128" s="139" t="s">
        <v>10</v>
      </c>
      <c r="C128" s="139" t="s">
        <v>10</v>
      </c>
      <c r="D128" s="140">
        <v>10548.296269</v>
      </c>
      <c r="E128" s="140">
        <v>12749.933741000001</v>
      </c>
      <c r="F128" s="141">
        <v>24904.6453</v>
      </c>
      <c r="G128" s="141">
        <v>24274.119518</v>
      </c>
      <c r="H128" s="142">
        <f>+D128+F128</f>
        <v>35452.941569000002</v>
      </c>
      <c r="I128" s="142">
        <f>+E128+G128</f>
        <v>37024.053259</v>
      </c>
    </row>
    <row r="129" spans="1:9" s="96" customFormat="1" ht="13.5" thickBot="1" x14ac:dyDescent="0.25">
      <c r="A129" s="145"/>
      <c r="B129" s="145"/>
      <c r="C129" s="145"/>
      <c r="D129" s="148"/>
      <c r="E129" s="148"/>
      <c r="F129" s="148"/>
      <c r="G129" s="148"/>
      <c r="H129" s="148"/>
      <c r="I129" s="148"/>
    </row>
    <row r="130" spans="1:9" s="96" customFormat="1" ht="13.5" thickBot="1" x14ac:dyDescent="0.25">
      <c r="A130" s="138" t="s">
        <v>99</v>
      </c>
      <c r="B130" s="139" t="s">
        <v>10</v>
      </c>
      <c r="C130" s="139" t="s">
        <v>54</v>
      </c>
      <c r="D130" s="140">
        <v>359.38359400000002</v>
      </c>
      <c r="E130" s="140">
        <v>307.10550999999998</v>
      </c>
      <c r="F130" s="141">
        <v>2759.1922810000001</v>
      </c>
      <c r="G130" s="141">
        <v>2633.2401580000001</v>
      </c>
      <c r="H130" s="142">
        <f>+D130+F130</f>
        <v>3118.575875</v>
      </c>
      <c r="I130" s="142">
        <f>+E130+G130</f>
        <v>2940.3456679999999</v>
      </c>
    </row>
    <row r="131" spans="1:9" s="96" customFormat="1" ht="13.5" thickBot="1" x14ac:dyDescent="0.25">
      <c r="A131" s="138" t="s">
        <v>170</v>
      </c>
      <c r="B131" s="139" t="s">
        <v>10</v>
      </c>
      <c r="C131" s="139" t="s">
        <v>54</v>
      </c>
      <c r="D131" s="140">
        <v>4.6264200000000004</v>
      </c>
      <c r="E131" s="140">
        <v>23.706782</v>
      </c>
      <c r="F131" s="141">
        <v>0</v>
      </c>
      <c r="G131" s="141">
        <v>0</v>
      </c>
      <c r="H131" s="142">
        <f>+D131+F131</f>
        <v>4.6264200000000004</v>
      </c>
      <c r="I131" s="142">
        <f>+E131+G131</f>
        <v>23.706782</v>
      </c>
    </row>
    <row r="132" spans="1:9" s="96" customFormat="1" ht="13.5" thickBot="1" x14ac:dyDescent="0.25">
      <c r="A132" s="138" t="s">
        <v>174</v>
      </c>
      <c r="B132" s="139" t="s">
        <v>10</v>
      </c>
      <c r="C132" s="139" t="s">
        <v>54</v>
      </c>
      <c r="D132" s="140">
        <v>8.6236080000000008</v>
      </c>
      <c r="E132" s="140">
        <v>9.8982559999999999</v>
      </c>
      <c r="F132" s="141">
        <v>33.765802000000001</v>
      </c>
      <c r="G132" s="141">
        <v>26.254860000000001</v>
      </c>
      <c r="H132" s="142">
        <f>+D132+F132</f>
        <v>42.389409999999998</v>
      </c>
      <c r="I132" s="142">
        <f>+E132+G132</f>
        <v>36.153115999999997</v>
      </c>
    </row>
    <row r="133" spans="1:9" s="96" customFormat="1" ht="13.5" thickBot="1" x14ac:dyDescent="0.25">
      <c r="A133" s="138" t="s">
        <v>183</v>
      </c>
      <c r="B133" s="139" t="s">
        <v>10</v>
      </c>
      <c r="C133" s="139" t="s">
        <v>54</v>
      </c>
      <c r="D133" s="140">
        <v>88.125602999999998</v>
      </c>
      <c r="E133" s="140">
        <v>69.017212000000001</v>
      </c>
      <c r="F133" s="141">
        <v>74.944986999999998</v>
      </c>
      <c r="G133" s="141">
        <v>34.715738999999999</v>
      </c>
      <c r="H133" s="142">
        <f>+D133+F133</f>
        <v>163.07058999999998</v>
      </c>
      <c r="I133" s="142">
        <f>+E133+G133</f>
        <v>103.732951</v>
      </c>
    </row>
    <row r="134" spans="1:9" s="96" customFormat="1" ht="13.5" thickBot="1" x14ac:dyDescent="0.25">
      <c r="A134" s="138" t="s">
        <v>199</v>
      </c>
      <c r="B134" s="139" t="s">
        <v>10</v>
      </c>
      <c r="C134" s="139" t="s">
        <v>54</v>
      </c>
      <c r="D134" s="140">
        <v>49.701698999999998</v>
      </c>
      <c r="E134" s="140">
        <v>85.721309000000005</v>
      </c>
      <c r="F134" s="141">
        <v>11.748761999999999</v>
      </c>
      <c r="G134" s="141">
        <v>12.140637</v>
      </c>
      <c r="H134" s="142">
        <f>+D134+F134</f>
        <v>61.450460999999997</v>
      </c>
      <c r="I134" s="142">
        <f>+E134+G134</f>
        <v>97.861946000000003</v>
      </c>
    </row>
    <row r="135" spans="1:9" s="96" customFormat="1" ht="13.5" thickBot="1" x14ac:dyDescent="0.25">
      <c r="A135" s="138" t="s">
        <v>51</v>
      </c>
      <c r="B135" s="139" t="s">
        <v>10</v>
      </c>
      <c r="C135" s="139" t="s">
        <v>52</v>
      </c>
      <c r="D135" s="140">
        <v>160.44171800000001</v>
      </c>
      <c r="E135" s="140">
        <v>170.27457999999999</v>
      </c>
      <c r="F135" s="141">
        <v>3.2175229999999999</v>
      </c>
      <c r="G135" s="141">
        <v>2.9430260000000001</v>
      </c>
      <c r="H135" s="142">
        <f>+D135+F135</f>
        <v>163.65924100000001</v>
      </c>
      <c r="I135" s="142">
        <f>+E135+G135</f>
        <v>173.21760599999999</v>
      </c>
    </row>
    <row r="136" spans="1:9" s="96" customFormat="1" ht="13.5" thickBot="1" x14ac:dyDescent="0.25">
      <c r="A136" s="138" t="s">
        <v>79</v>
      </c>
      <c r="B136" s="139" t="s">
        <v>10</v>
      </c>
      <c r="C136" s="139" t="s">
        <v>52</v>
      </c>
      <c r="D136" s="140">
        <v>720.10535400000003</v>
      </c>
      <c r="E136" s="140">
        <v>612.53479500000003</v>
      </c>
      <c r="F136" s="141">
        <v>5543.1895270000005</v>
      </c>
      <c r="G136" s="141">
        <v>4975.5209290000003</v>
      </c>
      <c r="H136" s="142">
        <f>+D136+F136</f>
        <v>6263.2948810000007</v>
      </c>
      <c r="I136" s="142">
        <f>+E136+G136</f>
        <v>5588.0557239999998</v>
      </c>
    </row>
    <row r="137" spans="1:9" s="96" customFormat="1" ht="13.5" thickBot="1" x14ac:dyDescent="0.25">
      <c r="A137" s="138" t="s">
        <v>88</v>
      </c>
      <c r="B137" s="139" t="s">
        <v>10</v>
      </c>
      <c r="C137" s="139" t="s">
        <v>52</v>
      </c>
      <c r="D137" s="140">
        <v>0.21312600000000001</v>
      </c>
      <c r="E137" s="140">
        <v>0.70440599999999998</v>
      </c>
      <c r="F137" s="141">
        <v>2.675211</v>
      </c>
      <c r="G137" s="141">
        <v>0.19547500000000001</v>
      </c>
      <c r="H137" s="142">
        <f>+D137+F137</f>
        <v>2.8883369999999999</v>
      </c>
      <c r="I137" s="142">
        <f>+E137+G137</f>
        <v>0.89988099999999993</v>
      </c>
    </row>
    <row r="138" spans="1:9" s="96" customFormat="1" ht="13.5" thickBot="1" x14ac:dyDescent="0.25">
      <c r="A138" s="138" t="s">
        <v>92</v>
      </c>
      <c r="B138" s="139" t="s">
        <v>10</v>
      </c>
      <c r="C138" s="139" t="s">
        <v>52</v>
      </c>
      <c r="D138" s="140">
        <v>0.39955000000000002</v>
      </c>
      <c r="E138" s="140">
        <v>1.5000150000000001</v>
      </c>
      <c r="F138" s="141">
        <v>0.213842</v>
      </c>
      <c r="G138" s="141">
        <v>0</v>
      </c>
      <c r="H138" s="142">
        <f>+D138+F138</f>
        <v>0.61339200000000005</v>
      </c>
      <c r="I138" s="142">
        <f>+E138+G138</f>
        <v>1.5000150000000001</v>
      </c>
    </row>
    <row r="139" spans="1:9" s="96" customFormat="1" ht="13.5" thickBot="1" x14ac:dyDescent="0.25">
      <c r="A139" s="138" t="s">
        <v>97</v>
      </c>
      <c r="B139" s="139" t="s">
        <v>10</v>
      </c>
      <c r="C139" s="139" t="s">
        <v>52</v>
      </c>
      <c r="D139" s="140">
        <v>99.682128000000006</v>
      </c>
      <c r="E139" s="140">
        <v>61.350436999999999</v>
      </c>
      <c r="F139" s="141">
        <v>127.942643</v>
      </c>
      <c r="G139" s="141">
        <v>78.414643999999996</v>
      </c>
      <c r="H139" s="142">
        <f>+D139+F139</f>
        <v>227.62477100000001</v>
      </c>
      <c r="I139" s="142">
        <f>+E139+G139</f>
        <v>139.76508100000001</v>
      </c>
    </row>
    <row r="140" spans="1:9" s="96" customFormat="1" ht="13.5" thickBot="1" x14ac:dyDescent="0.25">
      <c r="A140" s="138" t="s">
        <v>188</v>
      </c>
      <c r="B140" s="139" t="s">
        <v>10</v>
      </c>
      <c r="C140" s="139" t="s">
        <v>52</v>
      </c>
      <c r="D140" s="140">
        <v>13.053442</v>
      </c>
      <c r="E140" s="140">
        <v>11.441203</v>
      </c>
      <c r="F140" s="141">
        <v>1.302146</v>
      </c>
      <c r="G140" s="141">
        <v>1.2226109999999999</v>
      </c>
      <c r="H140" s="142">
        <f>+D140+F140</f>
        <v>14.355588000000001</v>
      </c>
      <c r="I140" s="142">
        <f>+E140+G140</f>
        <v>12.663814</v>
      </c>
    </row>
    <row r="141" spans="1:9" s="96" customFormat="1" ht="13.5" thickBot="1" x14ac:dyDescent="0.25">
      <c r="A141" s="138" t="s">
        <v>206</v>
      </c>
      <c r="B141" s="139" t="s">
        <v>10</v>
      </c>
      <c r="C141" s="139" t="s">
        <v>52</v>
      </c>
      <c r="D141" s="140">
        <v>5.3304359999999997</v>
      </c>
      <c r="E141" s="140">
        <v>15.471038999999999</v>
      </c>
      <c r="F141" s="141">
        <v>16.297187999999998</v>
      </c>
      <c r="G141" s="141">
        <v>18.414859</v>
      </c>
      <c r="H141" s="142">
        <f>+D141+F141</f>
        <v>21.627623999999997</v>
      </c>
      <c r="I141" s="142">
        <f>+E141+G141</f>
        <v>33.885897999999997</v>
      </c>
    </row>
    <row r="142" spans="1:9" s="96" customFormat="1" ht="13.5" thickBot="1" x14ac:dyDescent="0.25">
      <c r="A142" s="138" t="s">
        <v>217</v>
      </c>
      <c r="B142" s="139" t="s">
        <v>10</v>
      </c>
      <c r="C142" s="139" t="s">
        <v>52</v>
      </c>
      <c r="D142" s="140">
        <v>1342.5978540000001</v>
      </c>
      <c r="E142" s="140">
        <v>1073.8733360000001</v>
      </c>
      <c r="F142" s="141">
        <v>3374.8845000000001</v>
      </c>
      <c r="G142" s="141">
        <v>3351.9485810000001</v>
      </c>
      <c r="H142" s="142">
        <f>+D142+F142</f>
        <v>4717.4823539999998</v>
      </c>
      <c r="I142" s="142">
        <f>+E142+G142</f>
        <v>4425.8219170000002</v>
      </c>
    </row>
    <row r="143" spans="1:9" s="96" customFormat="1" ht="13.5" thickBot="1" x14ac:dyDescent="0.25">
      <c r="A143" s="138" t="s">
        <v>247</v>
      </c>
      <c r="B143" s="139" t="s">
        <v>10</v>
      </c>
      <c r="C143" s="139" t="s">
        <v>52</v>
      </c>
      <c r="D143" s="140">
        <v>276.77392500000002</v>
      </c>
      <c r="E143" s="140">
        <v>234.64146299999999</v>
      </c>
      <c r="F143" s="141">
        <v>1867.587892</v>
      </c>
      <c r="G143" s="141">
        <v>1902.6753679999999</v>
      </c>
      <c r="H143" s="142">
        <f>+D143+F143</f>
        <v>2144.361817</v>
      </c>
      <c r="I143" s="142">
        <f>+E143+G143</f>
        <v>2137.3168310000001</v>
      </c>
    </row>
    <row r="144" spans="1:9" s="96" customFormat="1" ht="13.5" thickBot="1" x14ac:dyDescent="0.25">
      <c r="A144" s="145"/>
      <c r="B144" s="145"/>
      <c r="C144" s="145"/>
      <c r="D144" s="148"/>
      <c r="E144" s="148"/>
      <c r="F144" s="148"/>
      <c r="G144" s="148"/>
      <c r="H144" s="148"/>
      <c r="I144" s="148"/>
    </row>
    <row r="145" spans="1:9" s="96" customFormat="1" ht="13.5" thickBot="1" x14ac:dyDescent="0.25">
      <c r="A145" s="138" t="s">
        <v>158</v>
      </c>
      <c r="B145" s="139" t="s">
        <v>24</v>
      </c>
      <c r="C145" s="139" t="s">
        <v>159</v>
      </c>
      <c r="D145" s="140">
        <v>193.62395000000001</v>
      </c>
      <c r="E145" s="140">
        <v>176.79111</v>
      </c>
      <c r="F145" s="141">
        <v>135.95273299999999</v>
      </c>
      <c r="G145" s="141">
        <v>136.61462399999999</v>
      </c>
      <c r="H145" s="142">
        <f>+D145+F145</f>
        <v>329.576683</v>
      </c>
      <c r="I145" s="142">
        <f>+E145+G145</f>
        <v>313.405734</v>
      </c>
    </row>
    <row r="146" spans="1:9" s="96" customFormat="1" ht="13.5" thickBot="1" x14ac:dyDescent="0.25">
      <c r="A146" s="138" t="s">
        <v>180</v>
      </c>
      <c r="B146" s="139" t="s">
        <v>24</v>
      </c>
      <c r="C146" s="139" t="s">
        <v>159</v>
      </c>
      <c r="D146" s="140">
        <v>3.1203780000000001</v>
      </c>
      <c r="E146" s="140">
        <v>4.7329249999999998</v>
      </c>
      <c r="F146" s="141">
        <v>65.360276999999996</v>
      </c>
      <c r="G146" s="141">
        <v>79.885516999999993</v>
      </c>
      <c r="H146" s="142">
        <f>+D146+F146</f>
        <v>68.480654999999999</v>
      </c>
      <c r="I146" s="142">
        <f>+E146+G146</f>
        <v>84.618441999999988</v>
      </c>
    </row>
    <row r="147" spans="1:9" s="96" customFormat="1" ht="13.5" thickBot="1" x14ac:dyDescent="0.25">
      <c r="A147" s="138" t="s">
        <v>215</v>
      </c>
      <c r="B147" s="139" t="s">
        <v>24</v>
      </c>
      <c r="C147" s="139" t="s">
        <v>159</v>
      </c>
      <c r="D147" s="140">
        <v>1643.062676</v>
      </c>
      <c r="E147" s="140">
        <v>1924.6409490000001</v>
      </c>
      <c r="F147" s="141">
        <v>3310.2340979999999</v>
      </c>
      <c r="G147" s="141">
        <v>3905.8523300000002</v>
      </c>
      <c r="H147" s="142">
        <f>+D147+F147</f>
        <v>4953.2967740000004</v>
      </c>
      <c r="I147" s="142">
        <f>+E147+G147</f>
        <v>5830.4932790000003</v>
      </c>
    </row>
    <row r="148" spans="1:9" s="96" customFormat="1" ht="13.5" thickBot="1" x14ac:dyDescent="0.25">
      <c r="A148" s="138" t="s">
        <v>258</v>
      </c>
      <c r="B148" s="139" t="s">
        <v>24</v>
      </c>
      <c r="C148" s="139" t="s">
        <v>159</v>
      </c>
      <c r="D148" s="140">
        <v>2022.222289</v>
      </c>
      <c r="E148" s="140">
        <v>1862.957189</v>
      </c>
      <c r="F148" s="141">
        <v>5398.9812279999996</v>
      </c>
      <c r="G148" s="141">
        <v>5292.1104509999996</v>
      </c>
      <c r="H148" s="142">
        <f>+D148+F148</f>
        <v>7421.2035169999999</v>
      </c>
      <c r="I148" s="142">
        <f>+E148+G148</f>
        <v>7155.0676399999993</v>
      </c>
    </row>
    <row r="149" spans="1:9" s="96" customFormat="1" ht="13.5" thickBot="1" x14ac:dyDescent="0.25">
      <c r="A149" s="145"/>
      <c r="B149" s="145"/>
      <c r="C149" s="145"/>
      <c r="D149" s="148"/>
      <c r="E149" s="148"/>
      <c r="F149" s="148"/>
      <c r="G149" s="148"/>
      <c r="H149" s="148"/>
      <c r="I149" s="148"/>
    </row>
    <row r="150" spans="1:9" s="96" customFormat="1" ht="13.5" thickBot="1" x14ac:dyDescent="0.25">
      <c r="A150" s="138" t="s">
        <v>72</v>
      </c>
      <c r="B150" s="139" t="s">
        <v>24</v>
      </c>
      <c r="C150" s="139" t="s">
        <v>73</v>
      </c>
      <c r="D150" s="140">
        <v>1201.2537500000001</v>
      </c>
      <c r="E150" s="140">
        <v>1047.0527079999999</v>
      </c>
      <c r="F150" s="141">
        <v>6255.6906280000003</v>
      </c>
      <c r="G150" s="141">
        <v>6164.0462509999998</v>
      </c>
      <c r="H150" s="142">
        <f>+D150+F150</f>
        <v>7456.9443780000001</v>
      </c>
      <c r="I150" s="142">
        <f>+E150+G150</f>
        <v>7211.0989589999999</v>
      </c>
    </row>
    <row r="151" spans="1:9" s="96" customFormat="1" ht="13.5" thickBot="1" x14ac:dyDescent="0.25">
      <c r="A151" s="138" t="s">
        <v>82</v>
      </c>
      <c r="B151" s="139" t="s">
        <v>83</v>
      </c>
      <c r="C151" s="139" t="s">
        <v>73</v>
      </c>
      <c r="D151" s="140">
        <v>15256.205228000001</v>
      </c>
      <c r="E151" s="140">
        <v>15795.151553</v>
      </c>
      <c r="F151" s="141">
        <v>8056.3379000000004</v>
      </c>
      <c r="G151" s="141">
        <v>9295.160226</v>
      </c>
      <c r="H151" s="142">
        <f>+D151+F151</f>
        <v>23312.543128000001</v>
      </c>
      <c r="I151" s="142">
        <f>+E151+G151</f>
        <v>25090.311779</v>
      </c>
    </row>
    <row r="152" spans="1:9" s="96" customFormat="1" ht="13.5" thickBot="1" x14ac:dyDescent="0.25">
      <c r="A152" s="138" t="s">
        <v>95</v>
      </c>
      <c r="B152" s="139" t="s">
        <v>24</v>
      </c>
      <c r="C152" s="139" t="s">
        <v>73</v>
      </c>
      <c r="D152" s="140">
        <v>138.368315</v>
      </c>
      <c r="E152" s="140">
        <v>208.77314200000001</v>
      </c>
      <c r="F152" s="141">
        <v>363.756328</v>
      </c>
      <c r="G152" s="141">
        <v>377.43531200000001</v>
      </c>
      <c r="H152" s="142">
        <f>+D152+F152</f>
        <v>502.12464299999999</v>
      </c>
      <c r="I152" s="142">
        <f>+E152+G152</f>
        <v>586.20845400000007</v>
      </c>
    </row>
    <row r="153" spans="1:9" s="96" customFormat="1" ht="13.5" thickBot="1" x14ac:dyDescent="0.25">
      <c r="A153" s="138" t="s">
        <v>118</v>
      </c>
      <c r="B153" s="139" t="s">
        <v>24</v>
      </c>
      <c r="C153" s="139" t="s">
        <v>73</v>
      </c>
      <c r="D153" s="140">
        <v>46.099147000000002</v>
      </c>
      <c r="E153" s="140">
        <v>81.065723000000006</v>
      </c>
      <c r="F153" s="141">
        <v>16.509484</v>
      </c>
      <c r="G153" s="141">
        <v>26.086874000000002</v>
      </c>
      <c r="H153" s="142">
        <f>+D153+F153</f>
        <v>62.608631000000003</v>
      </c>
      <c r="I153" s="142">
        <f>+E153+G153</f>
        <v>107.15259700000001</v>
      </c>
    </row>
    <row r="154" spans="1:9" s="96" customFormat="1" ht="13.5" thickBot="1" x14ac:dyDescent="0.25">
      <c r="A154" s="138" t="s">
        <v>119</v>
      </c>
      <c r="B154" s="139" t="s">
        <v>24</v>
      </c>
      <c r="C154" s="139" t="s">
        <v>73</v>
      </c>
      <c r="D154" s="140">
        <v>489.26642099999998</v>
      </c>
      <c r="E154" s="140">
        <v>552.74494800000002</v>
      </c>
      <c r="F154" s="141">
        <v>2514.6150859999998</v>
      </c>
      <c r="G154" s="141">
        <v>2472.5797619999998</v>
      </c>
      <c r="H154" s="142">
        <f>+D154+F154</f>
        <v>3003.8815069999996</v>
      </c>
      <c r="I154" s="142">
        <f>+E154+G154</f>
        <v>3025.3247099999999</v>
      </c>
    </row>
    <row r="155" spans="1:9" s="96" customFormat="1" ht="13.5" thickBot="1" x14ac:dyDescent="0.25">
      <c r="A155" s="138" t="s">
        <v>120</v>
      </c>
      <c r="B155" s="139" t="s">
        <v>83</v>
      </c>
      <c r="C155" s="139" t="s">
        <v>73</v>
      </c>
      <c r="D155" s="140">
        <v>1008.704442</v>
      </c>
      <c r="E155" s="140">
        <v>1009.6675289999999</v>
      </c>
      <c r="F155" s="141">
        <v>2129.7931699999999</v>
      </c>
      <c r="G155" s="141">
        <v>2219.5644440000001</v>
      </c>
      <c r="H155" s="142">
        <f>+D155+F155</f>
        <v>3138.4976120000001</v>
      </c>
      <c r="I155" s="142">
        <f>+E155+G155</f>
        <v>3229.2319729999999</v>
      </c>
    </row>
    <row r="156" spans="1:9" s="96" customFormat="1" ht="13.5" thickBot="1" x14ac:dyDescent="0.25">
      <c r="A156" s="138" t="s">
        <v>130</v>
      </c>
      <c r="B156" s="139" t="s">
        <v>24</v>
      </c>
      <c r="C156" s="139" t="s">
        <v>73</v>
      </c>
      <c r="D156" s="140">
        <v>152.46507399999999</v>
      </c>
      <c r="E156" s="140">
        <v>170.463886</v>
      </c>
      <c r="F156" s="141">
        <v>167.39955499999999</v>
      </c>
      <c r="G156" s="141">
        <v>145.60624999999999</v>
      </c>
      <c r="H156" s="142">
        <f>+D156+F156</f>
        <v>319.86462899999998</v>
      </c>
      <c r="I156" s="142">
        <f>+E156+G156</f>
        <v>316.07013599999999</v>
      </c>
    </row>
    <row r="157" spans="1:9" s="96" customFormat="1" ht="13.5" thickBot="1" x14ac:dyDescent="0.25">
      <c r="A157" s="138" t="s">
        <v>135</v>
      </c>
      <c r="B157" s="139" t="s">
        <v>24</v>
      </c>
      <c r="C157" s="139" t="s">
        <v>73</v>
      </c>
      <c r="D157" s="140">
        <v>665.50077599999997</v>
      </c>
      <c r="E157" s="140">
        <v>1037.3858809999999</v>
      </c>
      <c r="F157" s="141">
        <v>2924.759908</v>
      </c>
      <c r="G157" s="141">
        <v>3380.6398819999999</v>
      </c>
      <c r="H157" s="142">
        <f>+D157+F157</f>
        <v>3590.2606839999999</v>
      </c>
      <c r="I157" s="142">
        <f>+E157+G157</f>
        <v>4418.0257629999996</v>
      </c>
    </row>
    <row r="158" spans="1:9" s="96" customFormat="1" ht="13.5" thickBot="1" x14ac:dyDescent="0.25">
      <c r="A158" s="138" t="s">
        <v>136</v>
      </c>
      <c r="B158" s="139" t="s">
        <v>24</v>
      </c>
      <c r="C158" s="139" t="s">
        <v>73</v>
      </c>
      <c r="D158" s="140">
        <v>8515.9951120000005</v>
      </c>
      <c r="E158" s="140">
        <v>10295.234725</v>
      </c>
      <c r="F158" s="141">
        <v>17731.766688</v>
      </c>
      <c r="G158" s="141">
        <v>18409.870146000001</v>
      </c>
      <c r="H158" s="142">
        <f>+D158+F158</f>
        <v>26247.7618</v>
      </c>
      <c r="I158" s="142">
        <f>+E158+G158</f>
        <v>28705.104871000003</v>
      </c>
    </row>
    <row r="159" spans="1:9" s="96" customFormat="1" ht="13.5" thickBot="1" x14ac:dyDescent="0.25">
      <c r="A159" s="138" t="s">
        <v>144</v>
      </c>
      <c r="B159" s="139" t="s">
        <v>24</v>
      </c>
      <c r="C159" s="139" t="s">
        <v>73</v>
      </c>
      <c r="D159" s="140">
        <v>19121.344426</v>
      </c>
      <c r="E159" s="140">
        <v>19285.257339</v>
      </c>
      <c r="F159" s="141">
        <v>73582.094024999999</v>
      </c>
      <c r="G159" s="141">
        <v>73031.085865000001</v>
      </c>
      <c r="H159" s="142">
        <f>+D159+F159</f>
        <v>92703.438450999995</v>
      </c>
      <c r="I159" s="142">
        <f>+E159+G159</f>
        <v>92316.343204000004</v>
      </c>
    </row>
    <row r="160" spans="1:9" s="96" customFormat="1" ht="13.5" thickBot="1" x14ac:dyDescent="0.25">
      <c r="A160" s="138" t="s">
        <v>147</v>
      </c>
      <c r="B160" s="139" t="s">
        <v>24</v>
      </c>
      <c r="C160" s="139" t="s">
        <v>73</v>
      </c>
      <c r="D160" s="140">
        <v>450.48561000000001</v>
      </c>
      <c r="E160" s="140">
        <v>424.83100400000001</v>
      </c>
      <c r="F160" s="141">
        <v>1002.881721</v>
      </c>
      <c r="G160" s="141">
        <v>699.94202299999995</v>
      </c>
      <c r="H160" s="142">
        <f>+D160+F160</f>
        <v>1453.3673309999999</v>
      </c>
      <c r="I160" s="142">
        <f>+E160+G160</f>
        <v>1124.773027</v>
      </c>
    </row>
    <row r="161" spans="1:9" s="96" customFormat="1" ht="13.5" thickBot="1" x14ac:dyDescent="0.25">
      <c r="A161" s="138" t="s">
        <v>157</v>
      </c>
      <c r="B161" s="139" t="s">
        <v>24</v>
      </c>
      <c r="C161" s="139" t="s">
        <v>73</v>
      </c>
      <c r="D161" s="140">
        <v>517.27882899999997</v>
      </c>
      <c r="E161" s="140">
        <v>542.925972</v>
      </c>
      <c r="F161" s="141">
        <v>3540.3811690000002</v>
      </c>
      <c r="G161" s="141">
        <v>3023.4100269999999</v>
      </c>
      <c r="H161" s="142">
        <f>+D161+F161</f>
        <v>4057.6599980000001</v>
      </c>
      <c r="I161" s="142">
        <f>+E161+G161</f>
        <v>3566.3359989999999</v>
      </c>
    </row>
    <row r="162" spans="1:9" s="96" customFormat="1" ht="13.5" thickBot="1" x14ac:dyDescent="0.25">
      <c r="A162" s="138" t="s">
        <v>163</v>
      </c>
      <c r="B162" s="139" t="s">
        <v>24</v>
      </c>
      <c r="C162" s="139" t="s">
        <v>73</v>
      </c>
      <c r="D162" s="140">
        <v>1521.9885320000001</v>
      </c>
      <c r="E162" s="140">
        <v>1477.8229819999999</v>
      </c>
      <c r="F162" s="141">
        <v>5385.2644049999999</v>
      </c>
      <c r="G162" s="141">
        <v>5019.8183170000002</v>
      </c>
      <c r="H162" s="142">
        <f>+D162+F162</f>
        <v>6907.2529370000002</v>
      </c>
      <c r="I162" s="142">
        <f>+E162+G162</f>
        <v>6497.6412989999999</v>
      </c>
    </row>
    <row r="163" spans="1:9" s="96" customFormat="1" ht="13.5" thickBot="1" x14ac:dyDescent="0.25">
      <c r="A163" s="138" t="s">
        <v>165</v>
      </c>
      <c r="B163" s="139" t="s">
        <v>24</v>
      </c>
      <c r="C163" s="139" t="s">
        <v>73</v>
      </c>
      <c r="D163" s="140">
        <v>6208.4616050000004</v>
      </c>
      <c r="E163" s="140">
        <v>7577.6104930000001</v>
      </c>
      <c r="F163" s="141">
        <v>24630.818887000001</v>
      </c>
      <c r="G163" s="141">
        <v>23103.316155</v>
      </c>
      <c r="H163" s="142">
        <f>+D163+F163</f>
        <v>30839.280492000002</v>
      </c>
      <c r="I163" s="142">
        <f>+E163+G163</f>
        <v>30680.926648000001</v>
      </c>
    </row>
    <row r="164" spans="1:9" s="96" customFormat="1" ht="13.5" thickBot="1" x14ac:dyDescent="0.25">
      <c r="A164" s="138" t="s">
        <v>175</v>
      </c>
      <c r="B164" s="139" t="s">
        <v>24</v>
      </c>
      <c r="C164" s="139" t="s">
        <v>73</v>
      </c>
      <c r="D164" s="140">
        <v>215.13548499999999</v>
      </c>
      <c r="E164" s="140">
        <v>291.50012400000003</v>
      </c>
      <c r="F164" s="141">
        <v>239.58372299999999</v>
      </c>
      <c r="G164" s="141">
        <v>217.77912599999999</v>
      </c>
      <c r="H164" s="142">
        <f>+D164+F164</f>
        <v>454.71920799999998</v>
      </c>
      <c r="I164" s="142">
        <f>+E164+G164</f>
        <v>509.27925000000005</v>
      </c>
    </row>
    <row r="165" spans="1:9" s="96" customFormat="1" ht="13.5" thickBot="1" x14ac:dyDescent="0.25">
      <c r="A165" s="138" t="s">
        <v>181</v>
      </c>
      <c r="B165" s="139" t="s">
        <v>24</v>
      </c>
      <c r="C165" s="139" t="s">
        <v>73</v>
      </c>
      <c r="D165" s="140">
        <v>298.88927999999999</v>
      </c>
      <c r="E165" s="140">
        <v>590.23886000000005</v>
      </c>
      <c r="F165" s="141">
        <v>900.021299</v>
      </c>
      <c r="G165" s="141">
        <v>976.96167000000003</v>
      </c>
      <c r="H165" s="142">
        <f>+D165+F165</f>
        <v>1198.9105789999999</v>
      </c>
      <c r="I165" s="142">
        <f>+E165+G165</f>
        <v>1567.2005300000001</v>
      </c>
    </row>
    <row r="166" spans="1:9" s="96" customFormat="1" ht="13.5" thickBot="1" x14ac:dyDescent="0.25">
      <c r="A166" s="138" t="s">
        <v>182</v>
      </c>
      <c r="B166" s="139" t="s">
        <v>24</v>
      </c>
      <c r="C166" s="139" t="s">
        <v>73</v>
      </c>
      <c r="D166" s="140">
        <v>231.627127</v>
      </c>
      <c r="E166" s="140">
        <v>274.25786199999999</v>
      </c>
      <c r="F166" s="141">
        <v>315.26190700000001</v>
      </c>
      <c r="G166" s="141">
        <v>392.41030899999998</v>
      </c>
      <c r="H166" s="142">
        <f>+D166+F166</f>
        <v>546.88903400000004</v>
      </c>
      <c r="I166" s="142">
        <f>+E166+G166</f>
        <v>666.66817100000003</v>
      </c>
    </row>
    <row r="167" spans="1:9" s="96" customFormat="1" ht="13.5" thickBot="1" x14ac:dyDescent="0.25">
      <c r="A167" s="138" t="s">
        <v>190</v>
      </c>
      <c r="B167" s="139" t="s">
        <v>24</v>
      </c>
      <c r="C167" s="139" t="s">
        <v>73</v>
      </c>
      <c r="D167" s="140">
        <v>346.020692</v>
      </c>
      <c r="E167" s="140">
        <v>883.06180099999995</v>
      </c>
      <c r="F167" s="141">
        <v>35.313780000000001</v>
      </c>
      <c r="G167" s="141">
        <v>37.703589000000001</v>
      </c>
      <c r="H167" s="142">
        <f>+D167+F167</f>
        <v>381.33447200000001</v>
      </c>
      <c r="I167" s="142">
        <f>+E167+G167</f>
        <v>920.76538999999991</v>
      </c>
    </row>
    <row r="168" spans="1:9" s="96" customFormat="1" ht="13.5" thickBot="1" x14ac:dyDescent="0.25">
      <c r="A168" s="138" t="s">
        <v>207</v>
      </c>
      <c r="B168" s="139" t="s">
        <v>24</v>
      </c>
      <c r="C168" s="139" t="s">
        <v>73</v>
      </c>
      <c r="D168" s="140">
        <v>20680.133211</v>
      </c>
      <c r="E168" s="140">
        <v>24341.107951999998</v>
      </c>
      <c r="F168" s="141">
        <v>9164.0087989999993</v>
      </c>
      <c r="G168" s="141">
        <v>11812.451598</v>
      </c>
      <c r="H168" s="142">
        <f>+D168+F168</f>
        <v>29844.14201</v>
      </c>
      <c r="I168" s="142">
        <f>+E168+G168</f>
        <v>36153.559549999998</v>
      </c>
    </row>
    <row r="169" spans="1:9" s="96" customFormat="1" ht="13.5" thickBot="1" x14ac:dyDescent="0.25">
      <c r="A169" s="138" t="s">
        <v>225</v>
      </c>
      <c r="B169" s="139" t="s">
        <v>24</v>
      </c>
      <c r="C169" s="139" t="s">
        <v>73</v>
      </c>
      <c r="D169" s="140">
        <v>1404.686592</v>
      </c>
      <c r="E169" s="140">
        <v>1418.023453</v>
      </c>
      <c r="F169" s="141">
        <v>2562.3230210000002</v>
      </c>
      <c r="G169" s="141">
        <v>2533.319454</v>
      </c>
      <c r="H169" s="142">
        <f>+D169+F169</f>
        <v>3967.0096130000002</v>
      </c>
      <c r="I169" s="142">
        <f>+E169+G169</f>
        <v>3951.3429070000002</v>
      </c>
    </row>
    <row r="170" spans="1:9" s="96" customFormat="1" ht="13.5" thickBot="1" x14ac:dyDescent="0.25">
      <c r="A170" s="138" t="s">
        <v>226</v>
      </c>
      <c r="B170" s="139" t="s">
        <v>24</v>
      </c>
      <c r="C170" s="139" t="s">
        <v>73</v>
      </c>
      <c r="D170" s="140">
        <v>445.99082299999998</v>
      </c>
      <c r="E170" s="140">
        <v>645.59090900000001</v>
      </c>
      <c r="F170" s="141">
        <v>2508.5388480000001</v>
      </c>
      <c r="G170" s="141">
        <v>2414.5556270000002</v>
      </c>
      <c r="H170" s="142">
        <f>+D170+F170</f>
        <v>2954.5296710000002</v>
      </c>
      <c r="I170" s="142">
        <f>+E170+G170</f>
        <v>3060.1465360000002</v>
      </c>
    </row>
    <row r="171" spans="1:9" s="96" customFormat="1" ht="13.5" thickBot="1" x14ac:dyDescent="0.25">
      <c r="A171" s="138" t="s">
        <v>229</v>
      </c>
      <c r="B171" s="139" t="s">
        <v>24</v>
      </c>
      <c r="C171" s="139" t="s">
        <v>73</v>
      </c>
      <c r="D171" s="140">
        <v>381.27275300000002</v>
      </c>
      <c r="E171" s="140">
        <v>595.71125500000005</v>
      </c>
      <c r="F171" s="141">
        <v>1401.7969579999999</v>
      </c>
      <c r="G171" s="141">
        <v>1216.1880140000001</v>
      </c>
      <c r="H171" s="142">
        <f>+D171+F171</f>
        <v>1783.0697109999999</v>
      </c>
      <c r="I171" s="142">
        <f>+E171+G171</f>
        <v>1811.899269</v>
      </c>
    </row>
    <row r="172" spans="1:9" s="96" customFormat="1" ht="13.5" thickBot="1" x14ac:dyDescent="0.25">
      <c r="A172" s="138" t="s">
        <v>240</v>
      </c>
      <c r="B172" s="139" t="s">
        <v>24</v>
      </c>
      <c r="C172" s="139" t="s">
        <v>73</v>
      </c>
      <c r="D172" s="140">
        <v>195.83505500000001</v>
      </c>
      <c r="E172" s="140">
        <v>191.04516000000001</v>
      </c>
      <c r="F172" s="141">
        <v>1934.6087809999999</v>
      </c>
      <c r="G172" s="141">
        <v>1797.7572419999999</v>
      </c>
      <c r="H172" s="142">
        <f>+D172+F172</f>
        <v>2130.4438359999999</v>
      </c>
      <c r="I172" s="142">
        <f>+E172+G172</f>
        <v>1988.8024019999998</v>
      </c>
    </row>
    <row r="173" spans="1:9" s="96" customFormat="1" ht="13.5" thickBot="1" x14ac:dyDescent="0.25">
      <c r="A173" s="138" t="s">
        <v>241</v>
      </c>
      <c r="B173" s="139" t="s">
        <v>24</v>
      </c>
      <c r="C173" s="139" t="s">
        <v>73</v>
      </c>
      <c r="D173" s="140">
        <v>280.24825800000002</v>
      </c>
      <c r="E173" s="140">
        <v>213.36165500000001</v>
      </c>
      <c r="F173" s="141">
        <v>466.82424400000002</v>
      </c>
      <c r="G173" s="141">
        <v>452.50120099999998</v>
      </c>
      <c r="H173" s="142">
        <f>+D173+F173</f>
        <v>747.07250199999999</v>
      </c>
      <c r="I173" s="142">
        <f>+E173+G173</f>
        <v>665.86285599999997</v>
      </c>
    </row>
    <row r="174" spans="1:9" s="96" customFormat="1" ht="13.5" thickBot="1" x14ac:dyDescent="0.25">
      <c r="A174" s="138" t="s">
        <v>246</v>
      </c>
      <c r="B174" s="139" t="s">
        <v>24</v>
      </c>
      <c r="C174" s="139" t="s">
        <v>73</v>
      </c>
      <c r="D174" s="140">
        <v>5377.5160070000002</v>
      </c>
      <c r="E174" s="140">
        <v>5674.199415</v>
      </c>
      <c r="F174" s="141">
        <v>10208.210299</v>
      </c>
      <c r="G174" s="141">
        <v>10581.06668</v>
      </c>
      <c r="H174" s="142">
        <f>+D174+F174</f>
        <v>15585.726306</v>
      </c>
      <c r="I174" s="142">
        <f>+E174+G174</f>
        <v>16255.266094999999</v>
      </c>
    </row>
    <row r="175" spans="1:9" s="96" customFormat="1" ht="13.5" thickBot="1" x14ac:dyDescent="0.25">
      <c r="A175" s="138" t="s">
        <v>257</v>
      </c>
      <c r="B175" s="139" t="s">
        <v>24</v>
      </c>
      <c r="C175" s="139" t="s">
        <v>73</v>
      </c>
      <c r="D175" s="140">
        <v>1717.0439269999999</v>
      </c>
      <c r="E175" s="140">
        <v>1879.0685599999999</v>
      </c>
      <c r="F175" s="141">
        <v>5897.4087650000001</v>
      </c>
      <c r="G175" s="141">
        <v>6171.8916280000003</v>
      </c>
      <c r="H175" s="142">
        <f>+D175+F175</f>
        <v>7614.4526919999998</v>
      </c>
      <c r="I175" s="142">
        <f>+E175+G175</f>
        <v>8050.960188</v>
      </c>
    </row>
    <row r="176" spans="1:9" s="96" customFormat="1" ht="13.5" thickBot="1" x14ac:dyDescent="0.25">
      <c r="A176" s="138" t="s">
        <v>275</v>
      </c>
      <c r="B176" s="139" t="s">
        <v>24</v>
      </c>
      <c r="C176" s="139" t="s">
        <v>73</v>
      </c>
      <c r="D176" s="140">
        <v>18749.283683000001</v>
      </c>
      <c r="E176" s="140">
        <v>17662.387154</v>
      </c>
      <c r="F176" s="141">
        <v>24977.187021999998</v>
      </c>
      <c r="G176" s="141">
        <v>26179.957944999998</v>
      </c>
      <c r="H176" s="142">
        <f>+D176+F176</f>
        <v>43726.470705</v>
      </c>
      <c r="I176" s="142">
        <f>+E176+G176</f>
        <v>43842.345098999998</v>
      </c>
    </row>
    <row r="177" spans="1:9" s="96" customFormat="1" ht="13.5" thickBot="1" x14ac:dyDescent="0.25">
      <c r="A177" s="145"/>
      <c r="B177" s="145"/>
      <c r="C177" s="145"/>
      <c r="D177" s="148"/>
      <c r="E177" s="148"/>
      <c r="F177" s="148"/>
      <c r="G177" s="148"/>
      <c r="H177" s="148"/>
      <c r="I177" s="148"/>
    </row>
    <row r="178" spans="1:9" s="96" customFormat="1" ht="13.5" thickBot="1" x14ac:dyDescent="0.25">
      <c r="A178" s="138" t="s">
        <v>53</v>
      </c>
      <c r="B178" s="139" t="s">
        <v>24</v>
      </c>
      <c r="C178" s="139" t="s">
        <v>54</v>
      </c>
      <c r="D178" s="140">
        <v>25.125753</v>
      </c>
      <c r="E178" s="140">
        <v>43.086320000000001</v>
      </c>
      <c r="F178" s="141">
        <v>149.87302500000001</v>
      </c>
      <c r="G178" s="141">
        <v>61.488055000000003</v>
      </c>
      <c r="H178" s="142">
        <f>+D178+F178</f>
        <v>174.99877800000002</v>
      </c>
      <c r="I178" s="142">
        <f>+E178+G178</f>
        <v>104.574375</v>
      </c>
    </row>
    <row r="179" spans="1:9" s="96" customFormat="1" ht="13.5" thickBot="1" x14ac:dyDescent="0.25">
      <c r="A179" s="138" t="s">
        <v>90</v>
      </c>
      <c r="B179" s="139" t="s">
        <v>24</v>
      </c>
      <c r="C179" s="139" t="s">
        <v>54</v>
      </c>
      <c r="D179" s="140">
        <v>18.234138000000002</v>
      </c>
      <c r="E179" s="140">
        <v>32.134228</v>
      </c>
      <c r="F179" s="141">
        <v>49.750000999999997</v>
      </c>
      <c r="G179" s="141">
        <v>55.604336000000004</v>
      </c>
      <c r="H179" s="142">
        <f>+D179+F179</f>
        <v>67.984138999999999</v>
      </c>
      <c r="I179" s="142">
        <f>+E179+G179</f>
        <v>87.738563999999997</v>
      </c>
    </row>
    <row r="180" spans="1:9" s="96" customFormat="1" ht="13.5" thickBot="1" x14ac:dyDescent="0.25">
      <c r="A180" s="138" t="s">
        <v>115</v>
      </c>
      <c r="B180" s="139" t="s">
        <v>24</v>
      </c>
      <c r="C180" s="139" t="s">
        <v>54</v>
      </c>
      <c r="D180" s="140">
        <v>249.189324</v>
      </c>
      <c r="E180" s="140">
        <v>265.30581799999999</v>
      </c>
      <c r="F180" s="141">
        <v>359.23406399999999</v>
      </c>
      <c r="G180" s="141">
        <v>295.62142299999999</v>
      </c>
      <c r="H180" s="142">
        <f>+D180+F180</f>
        <v>608.42338799999993</v>
      </c>
      <c r="I180" s="142">
        <f>+E180+G180</f>
        <v>560.92724099999998</v>
      </c>
    </row>
    <row r="181" spans="1:9" s="96" customFormat="1" ht="13.5" thickBot="1" x14ac:dyDescent="0.25">
      <c r="A181" s="138" t="s">
        <v>133</v>
      </c>
      <c r="B181" s="139" t="s">
        <v>24</v>
      </c>
      <c r="C181" s="139" t="s">
        <v>54</v>
      </c>
      <c r="D181" s="140">
        <v>1.318411</v>
      </c>
      <c r="E181" s="140">
        <v>1.3522190000000001</v>
      </c>
      <c r="F181" s="141">
        <v>8.9409539999999996</v>
      </c>
      <c r="G181" s="141">
        <v>10.866381000000001</v>
      </c>
      <c r="H181" s="142">
        <f>+D181+F181</f>
        <v>10.259364999999999</v>
      </c>
      <c r="I181" s="142">
        <f>+E181+G181</f>
        <v>12.2186</v>
      </c>
    </row>
    <row r="182" spans="1:9" s="96" customFormat="1" ht="13.5" thickBot="1" x14ac:dyDescent="0.25">
      <c r="A182" s="138" t="s">
        <v>146</v>
      </c>
      <c r="B182" s="139" t="s">
        <v>24</v>
      </c>
      <c r="C182" s="139" t="s">
        <v>54</v>
      </c>
      <c r="D182" s="140">
        <v>1486.172235</v>
      </c>
      <c r="E182" s="140">
        <v>1979.5944199999999</v>
      </c>
      <c r="F182" s="141">
        <v>1.5313939999999999</v>
      </c>
      <c r="G182" s="141">
        <v>0.12529599999999999</v>
      </c>
      <c r="H182" s="142">
        <f>+D182+F182</f>
        <v>1487.7036290000001</v>
      </c>
      <c r="I182" s="142">
        <f>+E182+G182</f>
        <v>1979.7197159999998</v>
      </c>
    </row>
    <row r="183" spans="1:9" s="96" customFormat="1" ht="13.5" thickBot="1" x14ac:dyDescent="0.25">
      <c r="A183" s="138" t="s">
        <v>171</v>
      </c>
      <c r="B183" s="139" t="s">
        <v>24</v>
      </c>
      <c r="C183" s="139" t="s">
        <v>54</v>
      </c>
      <c r="D183" s="140">
        <v>6.2709000000000001</v>
      </c>
      <c r="E183" s="140">
        <v>9.5352160000000001</v>
      </c>
      <c r="F183" s="141">
        <v>0.34971400000000002</v>
      </c>
      <c r="G183" s="141">
        <v>0.28867300000000001</v>
      </c>
      <c r="H183" s="142">
        <f>+D183+F183</f>
        <v>6.6206139999999998</v>
      </c>
      <c r="I183" s="142">
        <f>+E183+G183</f>
        <v>9.8238889999999994</v>
      </c>
    </row>
    <row r="184" spans="1:9" s="96" customFormat="1" ht="13.5" thickBot="1" x14ac:dyDescent="0.25">
      <c r="A184" s="138" t="s">
        <v>184</v>
      </c>
      <c r="B184" s="139" t="s">
        <v>24</v>
      </c>
      <c r="C184" s="139" t="s">
        <v>54</v>
      </c>
      <c r="D184" s="140">
        <v>16.725719000000002</v>
      </c>
      <c r="E184" s="140">
        <v>21.51078</v>
      </c>
      <c r="F184" s="141">
        <v>187.02068700000001</v>
      </c>
      <c r="G184" s="141">
        <v>152.888395</v>
      </c>
      <c r="H184" s="142">
        <f>+D184+F184</f>
        <v>203.74640600000001</v>
      </c>
      <c r="I184" s="142">
        <f>+E184+G184</f>
        <v>174.39917500000001</v>
      </c>
    </row>
    <row r="185" spans="1:9" s="96" customFormat="1" ht="13.5" thickBot="1" x14ac:dyDescent="0.25">
      <c r="A185" s="138" t="s">
        <v>198</v>
      </c>
      <c r="B185" s="139" t="s">
        <v>24</v>
      </c>
      <c r="C185" s="139" t="s">
        <v>54</v>
      </c>
      <c r="D185" s="140">
        <v>9.4492790000000007</v>
      </c>
      <c r="E185" s="140">
        <v>63.739918000000003</v>
      </c>
      <c r="F185" s="141">
        <v>11.521913</v>
      </c>
      <c r="G185" s="141">
        <v>16.182548000000001</v>
      </c>
      <c r="H185" s="142">
        <f>+D185+F185</f>
        <v>20.971192000000002</v>
      </c>
      <c r="I185" s="142">
        <f>+E185+G185</f>
        <v>79.922466</v>
      </c>
    </row>
    <row r="186" spans="1:9" s="96" customFormat="1" ht="13.5" thickBot="1" x14ac:dyDescent="0.25">
      <c r="A186" s="138" t="s">
        <v>200</v>
      </c>
      <c r="B186" s="139" t="s">
        <v>24</v>
      </c>
      <c r="C186" s="139" t="s">
        <v>54</v>
      </c>
      <c r="D186" s="140">
        <v>6.9975860000000001</v>
      </c>
      <c r="E186" s="140">
        <v>8.4207079999999994</v>
      </c>
      <c r="F186" s="141">
        <v>0.58647000000000005</v>
      </c>
      <c r="G186" s="141">
        <v>1.3900790000000001</v>
      </c>
      <c r="H186" s="142">
        <f>+D186+F186</f>
        <v>7.5840560000000004</v>
      </c>
      <c r="I186" s="142">
        <f>+E186+G186</f>
        <v>9.8107869999999995</v>
      </c>
    </row>
    <row r="187" spans="1:9" s="96" customFormat="1" ht="13.5" thickBot="1" x14ac:dyDescent="0.25">
      <c r="A187" s="138" t="s">
        <v>232</v>
      </c>
      <c r="B187" s="139" t="s">
        <v>24</v>
      </c>
      <c r="C187" s="139" t="s">
        <v>54</v>
      </c>
      <c r="D187" s="140">
        <v>1.0880650000000001</v>
      </c>
      <c r="E187" s="140">
        <v>2.9082029999999999</v>
      </c>
      <c r="F187" s="141">
        <v>7.0908150000000001</v>
      </c>
      <c r="G187" s="141">
        <v>5.5420879999999997</v>
      </c>
      <c r="H187" s="142">
        <f>+D187+F187</f>
        <v>8.1788799999999995</v>
      </c>
      <c r="I187" s="142">
        <f>+E187+G187</f>
        <v>8.450291</v>
      </c>
    </row>
    <row r="188" spans="1:9" s="96" customFormat="1" ht="13.5" thickBot="1" x14ac:dyDescent="0.25">
      <c r="A188" s="138" t="s">
        <v>235</v>
      </c>
      <c r="B188" s="139" t="s">
        <v>24</v>
      </c>
      <c r="C188" s="139" t="s">
        <v>54</v>
      </c>
      <c r="D188" s="140">
        <v>45.855431000000003</v>
      </c>
      <c r="E188" s="140">
        <v>40.864673000000003</v>
      </c>
      <c r="F188" s="141">
        <v>225.232067</v>
      </c>
      <c r="G188" s="141">
        <v>233.953181</v>
      </c>
      <c r="H188" s="142">
        <f>+D188+F188</f>
        <v>271.08749799999998</v>
      </c>
      <c r="I188" s="142">
        <f>+E188+G188</f>
        <v>274.81785400000001</v>
      </c>
    </row>
    <row r="189" spans="1:9" s="96" customFormat="1" ht="13.5" thickBot="1" x14ac:dyDescent="0.25">
      <c r="A189" s="138" t="s">
        <v>255</v>
      </c>
      <c r="B189" s="139" t="s">
        <v>24</v>
      </c>
      <c r="C189" s="139" t="s">
        <v>54</v>
      </c>
      <c r="D189" s="140">
        <v>0.30459399999999998</v>
      </c>
      <c r="E189" s="140">
        <v>0.86</v>
      </c>
      <c r="F189" s="141">
        <v>0</v>
      </c>
      <c r="G189" s="141">
        <v>0</v>
      </c>
      <c r="H189" s="142">
        <f>+D189+F189</f>
        <v>0.30459399999999998</v>
      </c>
      <c r="I189" s="142">
        <f>+E189+G189</f>
        <v>0.86</v>
      </c>
    </row>
    <row r="190" spans="1:9" s="96" customFormat="1" ht="13.5" thickBot="1" x14ac:dyDescent="0.25">
      <c r="A190" s="138" t="s">
        <v>279</v>
      </c>
      <c r="B190" s="139" t="s">
        <v>24</v>
      </c>
      <c r="C190" s="139" t="s">
        <v>54</v>
      </c>
      <c r="D190" s="140">
        <v>2.0455450000000002</v>
      </c>
      <c r="E190" s="140">
        <v>2.3064629999999999</v>
      </c>
      <c r="F190" s="141">
        <v>0.542319</v>
      </c>
      <c r="G190" s="141">
        <v>0.37140600000000001</v>
      </c>
      <c r="H190" s="142">
        <f>+D190+F190</f>
        <v>2.5878640000000002</v>
      </c>
      <c r="I190" s="142">
        <f>+E190+G190</f>
        <v>2.6778689999999998</v>
      </c>
    </row>
    <row r="191" spans="1:9" s="96" customFormat="1" ht="13.5" thickBot="1" x14ac:dyDescent="0.25">
      <c r="A191" s="138" t="s">
        <v>57</v>
      </c>
      <c r="B191" s="139" t="s">
        <v>24</v>
      </c>
      <c r="C191" s="139" t="s">
        <v>58</v>
      </c>
      <c r="D191" s="140">
        <v>1.877807</v>
      </c>
      <c r="E191" s="140">
        <v>1.982637</v>
      </c>
      <c r="F191" s="141">
        <v>2.9803890000000002</v>
      </c>
      <c r="G191" s="141" t="s">
        <v>59</v>
      </c>
      <c r="H191" s="142">
        <f>+D191+F191</f>
        <v>4.8581960000000004</v>
      </c>
      <c r="I191" s="142" t="e">
        <f>+E191+G191</f>
        <v>#VALUE!</v>
      </c>
    </row>
    <row r="192" spans="1:9" s="96" customFormat="1" ht="13.5" thickBot="1" x14ac:dyDescent="0.25">
      <c r="A192" s="145"/>
      <c r="B192" s="145"/>
      <c r="C192" s="145"/>
      <c r="D192" s="148"/>
      <c r="E192" s="148"/>
      <c r="F192" s="148"/>
      <c r="G192" s="148"/>
      <c r="H192" s="148"/>
      <c r="I192" s="148"/>
    </row>
    <row r="193" spans="1:9" s="96" customFormat="1" ht="13.5" thickBot="1" x14ac:dyDescent="0.25">
      <c r="A193" s="138" t="s">
        <v>68</v>
      </c>
      <c r="B193" s="139" t="s">
        <v>69</v>
      </c>
      <c r="C193" s="139" t="s">
        <v>69</v>
      </c>
      <c r="D193" s="140">
        <v>27.711323</v>
      </c>
      <c r="E193" s="140">
        <v>41.716382000000003</v>
      </c>
      <c r="F193" s="141">
        <v>51.236415000000001</v>
      </c>
      <c r="G193" s="141">
        <v>76.686621000000002</v>
      </c>
      <c r="H193" s="142">
        <f>+D193+F193</f>
        <v>78.947738000000001</v>
      </c>
      <c r="I193" s="142">
        <f>+E193+G193</f>
        <v>118.40300300000001</v>
      </c>
    </row>
    <row r="194" spans="1:9" s="96" customFormat="1" ht="13.5" thickBot="1" x14ac:dyDescent="0.25">
      <c r="A194" s="138" t="s">
        <v>74</v>
      </c>
      <c r="B194" s="139" t="s">
        <v>69</v>
      </c>
      <c r="C194" s="139" t="s">
        <v>69</v>
      </c>
      <c r="D194" s="140">
        <v>179.20159100000001</v>
      </c>
      <c r="E194" s="140">
        <v>220.92858799999999</v>
      </c>
      <c r="F194" s="141">
        <v>375.564594</v>
      </c>
      <c r="G194" s="141">
        <v>1008.919139</v>
      </c>
      <c r="H194" s="142">
        <f>+D194+F194</f>
        <v>554.76618499999995</v>
      </c>
      <c r="I194" s="142">
        <f>+E194+G194</f>
        <v>1229.8477269999998</v>
      </c>
    </row>
    <row r="195" spans="1:9" s="96" customFormat="1" ht="13.5" thickBot="1" x14ac:dyDescent="0.25">
      <c r="A195" s="138" t="s">
        <v>81</v>
      </c>
      <c r="B195" s="139" t="s">
        <v>69</v>
      </c>
      <c r="C195" s="139" t="s">
        <v>69</v>
      </c>
      <c r="D195" s="140">
        <v>20.319690000000001</v>
      </c>
      <c r="E195" s="140">
        <v>39.600783</v>
      </c>
      <c r="F195" s="141">
        <v>137.533995</v>
      </c>
      <c r="G195" s="141">
        <v>107.790136</v>
      </c>
      <c r="H195" s="142">
        <f>+D195+F195</f>
        <v>157.85368500000001</v>
      </c>
      <c r="I195" s="142">
        <f>+E195+G195</f>
        <v>147.390919</v>
      </c>
    </row>
    <row r="196" spans="1:9" s="96" customFormat="1" ht="13.5" thickBot="1" x14ac:dyDescent="0.25">
      <c r="A196" s="138" t="s">
        <v>143</v>
      </c>
      <c r="B196" s="139" t="s">
        <v>69</v>
      </c>
      <c r="C196" s="139" t="s">
        <v>69</v>
      </c>
      <c r="D196" s="140">
        <v>265.451235</v>
      </c>
      <c r="E196" s="140">
        <v>533.59655899999996</v>
      </c>
      <c r="F196" s="141">
        <v>181.760402</v>
      </c>
      <c r="G196" s="141">
        <v>386.48059699999999</v>
      </c>
      <c r="H196" s="142">
        <f>+D196+F196</f>
        <v>447.211637</v>
      </c>
      <c r="I196" s="142">
        <f>+E196+G196</f>
        <v>920.07715599999995</v>
      </c>
    </row>
    <row r="197" spans="1:9" s="96" customFormat="1" ht="13.5" thickBot="1" x14ac:dyDescent="0.25">
      <c r="A197" s="138" t="s">
        <v>167</v>
      </c>
      <c r="B197" s="139" t="s">
        <v>69</v>
      </c>
      <c r="C197" s="139" t="s">
        <v>69</v>
      </c>
      <c r="D197" s="140">
        <v>311.19815299999999</v>
      </c>
      <c r="E197" s="140">
        <v>602.34366599999998</v>
      </c>
      <c r="F197" s="141">
        <v>745.05759899999998</v>
      </c>
      <c r="G197" s="141">
        <v>1390.7122400000001</v>
      </c>
      <c r="H197" s="142">
        <f>+D197+F197</f>
        <v>1056.255752</v>
      </c>
      <c r="I197" s="142">
        <f>+E197+G197</f>
        <v>1993.055906</v>
      </c>
    </row>
    <row r="198" spans="1:9" s="96" customFormat="1" ht="13.5" thickBot="1" x14ac:dyDescent="0.25">
      <c r="A198" s="138" t="s">
        <v>173</v>
      </c>
      <c r="B198" s="139" t="s">
        <v>69</v>
      </c>
      <c r="C198" s="139" t="s">
        <v>69</v>
      </c>
      <c r="D198" s="140">
        <v>22.335702000000001</v>
      </c>
      <c r="E198" s="140">
        <v>54.592272999999999</v>
      </c>
      <c r="F198" s="141">
        <v>1.499233</v>
      </c>
      <c r="G198" s="141">
        <v>1.3786959999999999</v>
      </c>
      <c r="H198" s="142">
        <f>+D198+F198</f>
        <v>23.834935000000002</v>
      </c>
      <c r="I198" s="142">
        <f>+E198+G198</f>
        <v>55.970968999999997</v>
      </c>
    </row>
    <row r="199" spans="1:9" s="96" customFormat="1" ht="13.5" thickBot="1" x14ac:dyDescent="0.25">
      <c r="A199" s="138" t="s">
        <v>197</v>
      </c>
      <c r="B199" s="139" t="s">
        <v>69</v>
      </c>
      <c r="C199" s="139" t="s">
        <v>69</v>
      </c>
      <c r="D199" s="140">
        <v>6.824179</v>
      </c>
      <c r="E199" s="140">
        <v>23.346820999999998</v>
      </c>
      <c r="F199" s="141">
        <v>28.908265</v>
      </c>
      <c r="G199" s="141">
        <v>23.713542</v>
      </c>
      <c r="H199" s="142">
        <f>+D199+F199</f>
        <v>35.732444000000001</v>
      </c>
      <c r="I199" s="142">
        <f>+E199+G199</f>
        <v>47.060362999999995</v>
      </c>
    </row>
    <row r="200" spans="1:9" s="96" customFormat="1" ht="13.5" thickBot="1" x14ac:dyDescent="0.25">
      <c r="A200" s="138" t="s">
        <v>27</v>
      </c>
      <c r="B200" s="139" t="s">
        <v>69</v>
      </c>
      <c r="C200" s="139" t="s">
        <v>69</v>
      </c>
      <c r="D200" s="140">
        <v>3490.0498149999999</v>
      </c>
      <c r="E200" s="140">
        <v>6096.7758999999996</v>
      </c>
      <c r="F200" s="141">
        <v>14467.710881000001</v>
      </c>
      <c r="G200" s="141">
        <v>21968.464139</v>
      </c>
      <c r="H200" s="142">
        <f>+D200+F200</f>
        <v>17957.760696000001</v>
      </c>
      <c r="I200" s="142">
        <f>+E200+G200</f>
        <v>28065.240039</v>
      </c>
    </row>
    <row r="201" spans="1:9" s="96" customFormat="1" ht="13.5" thickBot="1" x14ac:dyDescent="0.25">
      <c r="A201" s="138" t="s">
        <v>260</v>
      </c>
      <c r="B201" s="139" t="s">
        <v>69</v>
      </c>
      <c r="C201" s="139" t="s">
        <v>69</v>
      </c>
      <c r="D201" s="140">
        <v>10.429106000000001</v>
      </c>
      <c r="E201" s="140">
        <v>13.551481000000001</v>
      </c>
      <c r="F201" s="141">
        <v>30.644168000000001</v>
      </c>
      <c r="G201" s="141">
        <v>2.199074</v>
      </c>
      <c r="H201" s="142">
        <f>+D201+F201</f>
        <v>41.073273999999998</v>
      </c>
      <c r="I201" s="142">
        <f>+E201+G201</f>
        <v>15.750555</v>
      </c>
    </row>
    <row r="202" spans="1:9" s="96" customFormat="1" ht="13.5" thickBot="1" x14ac:dyDescent="0.25">
      <c r="A202" s="138" t="s">
        <v>269</v>
      </c>
      <c r="B202" s="139" t="s">
        <v>69</v>
      </c>
      <c r="C202" s="139" t="s">
        <v>69</v>
      </c>
      <c r="D202" s="140">
        <v>39.891319000000003</v>
      </c>
      <c r="E202" s="140">
        <v>76.225390000000004</v>
      </c>
      <c r="F202" s="141">
        <v>54.932982000000003</v>
      </c>
      <c r="G202" s="141">
        <v>18.590610999999999</v>
      </c>
      <c r="H202" s="142">
        <f>+D202+F202</f>
        <v>94.824301000000006</v>
      </c>
      <c r="I202" s="142">
        <f>+E202+G202</f>
        <v>94.816001</v>
      </c>
    </row>
    <row r="203" spans="1:9" s="96" customFormat="1" ht="13.5" thickBot="1" x14ac:dyDescent="0.25">
      <c r="A203" s="138" t="s">
        <v>273</v>
      </c>
      <c r="B203" s="139" t="s">
        <v>69</v>
      </c>
      <c r="C203" s="139" t="s">
        <v>69</v>
      </c>
      <c r="D203" s="140">
        <v>630.21585500000003</v>
      </c>
      <c r="E203" s="140">
        <v>1019.40951</v>
      </c>
      <c r="F203" s="141">
        <v>747.309845</v>
      </c>
      <c r="G203" s="141">
        <v>802.87879799999996</v>
      </c>
      <c r="H203" s="142">
        <f>+D203+F203</f>
        <v>1377.5257000000001</v>
      </c>
      <c r="I203" s="142">
        <f>+E203+G203</f>
        <v>1822.2883079999999</v>
      </c>
    </row>
    <row r="204" spans="1:9" s="96" customFormat="1" ht="13.5" thickBot="1" x14ac:dyDescent="0.25">
      <c r="A204" s="138" t="s">
        <v>277</v>
      </c>
      <c r="B204" s="139" t="s">
        <v>69</v>
      </c>
      <c r="C204" s="139" t="s">
        <v>69</v>
      </c>
      <c r="D204" s="140">
        <v>61.027498000000001</v>
      </c>
      <c r="E204" s="140">
        <v>114.302542</v>
      </c>
      <c r="F204" s="141">
        <v>5.3808030000000002</v>
      </c>
      <c r="G204" s="141">
        <v>8.1891619999999996</v>
      </c>
      <c r="H204" s="142">
        <f>+D204+F204</f>
        <v>66.408300999999994</v>
      </c>
      <c r="I204" s="142">
        <f>+E204+G204</f>
        <v>122.491704</v>
      </c>
    </row>
    <row r="205" spans="1:9" s="96" customFormat="1" ht="13.5" thickBot="1" x14ac:dyDescent="0.25">
      <c r="A205" s="145"/>
      <c r="B205" s="145"/>
      <c r="C205" s="145"/>
      <c r="D205" s="148"/>
      <c r="E205" s="148"/>
      <c r="F205" s="148"/>
      <c r="G205" s="148"/>
      <c r="H205" s="148"/>
      <c r="I205" s="148"/>
    </row>
    <row r="206" spans="1:9" s="96" customFormat="1" ht="13.5" thickBot="1" x14ac:dyDescent="0.25">
      <c r="A206" s="138" t="s">
        <v>76</v>
      </c>
      <c r="B206" s="139" t="s">
        <v>77</v>
      </c>
      <c r="C206" s="139" t="s">
        <v>78</v>
      </c>
      <c r="D206" s="140">
        <v>623.36534700000004</v>
      </c>
      <c r="E206" s="140">
        <v>534.44536500000004</v>
      </c>
      <c r="F206" s="141">
        <v>818.44497100000001</v>
      </c>
      <c r="G206" s="141">
        <v>857.70549400000004</v>
      </c>
      <c r="H206" s="142">
        <f>+D206+F206</f>
        <v>1441.8103180000001</v>
      </c>
      <c r="I206" s="142">
        <f>+E206+G206</f>
        <v>1392.1508590000001</v>
      </c>
    </row>
    <row r="207" spans="1:9" s="96" customFormat="1" ht="13.5" thickBot="1" x14ac:dyDescent="0.25">
      <c r="A207" s="138" t="s">
        <v>142</v>
      </c>
      <c r="B207" s="139" t="s">
        <v>78</v>
      </c>
      <c r="C207" s="139" t="s">
        <v>78</v>
      </c>
      <c r="D207" s="140">
        <v>5.7099999999999998E-2</v>
      </c>
      <c r="E207" s="140">
        <v>0.15692300000000001</v>
      </c>
      <c r="F207" s="141">
        <v>0</v>
      </c>
      <c r="G207" s="141">
        <v>7.6855999999999994E-2</v>
      </c>
      <c r="H207" s="142">
        <f>+D207+F207</f>
        <v>5.7099999999999998E-2</v>
      </c>
      <c r="I207" s="142">
        <f>+E207+G207</f>
        <v>0.23377900000000001</v>
      </c>
    </row>
    <row r="208" spans="1:9" s="96" customFormat="1" ht="13.5" thickBot="1" x14ac:dyDescent="0.25">
      <c r="A208" s="138" t="s">
        <v>161</v>
      </c>
      <c r="B208" s="139" t="s">
        <v>78</v>
      </c>
      <c r="C208" s="139" t="s">
        <v>78</v>
      </c>
      <c r="D208" s="140">
        <v>180.962255</v>
      </c>
      <c r="E208" s="140">
        <v>109.673395</v>
      </c>
      <c r="F208" s="141">
        <v>0</v>
      </c>
      <c r="G208" s="141">
        <v>0</v>
      </c>
      <c r="H208" s="142">
        <f>+D208+F208</f>
        <v>180.962255</v>
      </c>
      <c r="I208" s="142">
        <f>+E208+G208</f>
        <v>109.673395</v>
      </c>
    </row>
    <row r="209" spans="1:9" s="96" customFormat="1" ht="13.5" thickBot="1" x14ac:dyDescent="0.25">
      <c r="A209" s="138" t="s">
        <v>162</v>
      </c>
      <c r="B209" s="139" t="s">
        <v>78</v>
      </c>
      <c r="C209" s="139" t="s">
        <v>78</v>
      </c>
      <c r="D209" s="140">
        <v>1165.1389650000001</v>
      </c>
      <c r="E209" s="140">
        <v>1300.3524669999999</v>
      </c>
      <c r="F209" s="141">
        <v>4297.8003440000002</v>
      </c>
      <c r="G209" s="141">
        <v>13600.039637</v>
      </c>
      <c r="H209" s="142">
        <f>+D209+F209</f>
        <v>5462.9393090000003</v>
      </c>
      <c r="I209" s="142">
        <f>+E209+G209</f>
        <v>14900.392104</v>
      </c>
    </row>
    <row r="210" spans="1:9" s="96" customFormat="1" ht="13.5" thickBot="1" x14ac:dyDescent="0.25">
      <c r="A210" s="138" t="s">
        <v>164</v>
      </c>
      <c r="B210" s="139" t="s">
        <v>78</v>
      </c>
      <c r="C210" s="139" t="s">
        <v>78</v>
      </c>
      <c r="D210" s="140">
        <v>2937.3261229999998</v>
      </c>
      <c r="E210" s="140">
        <v>3328.6335819999999</v>
      </c>
      <c r="F210" s="141">
        <v>6755.8779070000001</v>
      </c>
      <c r="G210" s="141">
        <v>4618.739662</v>
      </c>
      <c r="H210" s="142">
        <f>+D210+F210</f>
        <v>9693.2040300000008</v>
      </c>
      <c r="I210" s="142">
        <f>+E210+G210</f>
        <v>7947.3732440000003</v>
      </c>
    </row>
    <row r="211" spans="1:9" s="96" customFormat="1" ht="13.5" thickBot="1" x14ac:dyDescent="0.25">
      <c r="A211" s="138" t="s">
        <v>166</v>
      </c>
      <c r="B211" s="139" t="s">
        <v>78</v>
      </c>
      <c r="C211" s="139" t="s">
        <v>78</v>
      </c>
      <c r="D211" s="140">
        <v>889.91170799999998</v>
      </c>
      <c r="E211" s="140">
        <v>1015.70704</v>
      </c>
      <c r="F211" s="141">
        <v>1242.6619459999999</v>
      </c>
      <c r="G211" s="141">
        <v>1149.1982620000001</v>
      </c>
      <c r="H211" s="142">
        <f>+D211+F211</f>
        <v>2132.5736539999998</v>
      </c>
      <c r="I211" s="142">
        <f>+E211+G211</f>
        <v>2164.9053020000001</v>
      </c>
    </row>
    <row r="212" spans="1:9" s="96" customFormat="1" ht="13.5" thickBot="1" x14ac:dyDescent="0.25">
      <c r="A212" s="138" t="s">
        <v>172</v>
      </c>
      <c r="B212" s="139" t="s">
        <v>78</v>
      </c>
      <c r="C212" s="139" t="s">
        <v>78</v>
      </c>
      <c r="D212" s="140">
        <v>1922.2254</v>
      </c>
      <c r="E212" s="140">
        <v>2190.8108050000001</v>
      </c>
      <c r="F212" s="141">
        <v>4540.5559629999998</v>
      </c>
      <c r="G212" s="141">
        <v>11380.673594</v>
      </c>
      <c r="H212" s="142">
        <f>+D212+F212</f>
        <v>6462.7813630000001</v>
      </c>
      <c r="I212" s="142">
        <f>+E212+G212</f>
        <v>13571.484399000001</v>
      </c>
    </row>
    <row r="213" spans="1:9" s="96" customFormat="1" ht="13.5" thickBot="1" x14ac:dyDescent="0.25">
      <c r="A213" s="138" t="s">
        <v>176</v>
      </c>
      <c r="B213" s="139" t="s">
        <v>78</v>
      </c>
      <c r="C213" s="139" t="s">
        <v>78</v>
      </c>
      <c r="D213" s="140">
        <v>1039.1127750000001</v>
      </c>
      <c r="E213" s="140">
        <v>1053.1269520000001</v>
      </c>
      <c r="F213" s="141">
        <v>45.277397999999998</v>
      </c>
      <c r="G213" s="141">
        <v>50.479574999999997</v>
      </c>
      <c r="H213" s="142">
        <f>+D213+F213</f>
        <v>1084.390173</v>
      </c>
      <c r="I213" s="142">
        <f>+E213+G213</f>
        <v>1103.6065270000001</v>
      </c>
    </row>
    <row r="214" spans="1:9" s="96" customFormat="1" ht="13.5" thickBot="1" x14ac:dyDescent="0.25">
      <c r="A214" s="138" t="s">
        <v>216</v>
      </c>
      <c r="B214" s="139" t="s">
        <v>78</v>
      </c>
      <c r="C214" s="139" t="s">
        <v>78</v>
      </c>
      <c r="D214" s="140">
        <v>1120.529295</v>
      </c>
      <c r="E214" s="140">
        <v>938.51414299999999</v>
      </c>
      <c r="F214" s="141">
        <v>654.88955999999996</v>
      </c>
      <c r="G214" s="141">
        <v>721.88522799999998</v>
      </c>
      <c r="H214" s="142">
        <f>+D214+F214</f>
        <v>1775.4188549999999</v>
      </c>
      <c r="I214" s="142">
        <f>+E214+G214</f>
        <v>1660.399371</v>
      </c>
    </row>
    <row r="215" spans="1:9" s="96" customFormat="1" ht="13.5" thickBot="1" x14ac:dyDescent="0.25">
      <c r="A215" s="138" t="s">
        <v>227</v>
      </c>
      <c r="B215" s="139" t="s">
        <v>78</v>
      </c>
      <c r="C215" s="139" t="s">
        <v>78</v>
      </c>
      <c r="D215" s="140">
        <v>1219.237715</v>
      </c>
      <c r="E215" s="140">
        <v>1061.2617640000001</v>
      </c>
      <c r="F215" s="141">
        <v>1118.403024</v>
      </c>
      <c r="G215" s="141">
        <v>1421.154057</v>
      </c>
      <c r="H215" s="142">
        <f>+D215+F215</f>
        <v>2337.6407389999999</v>
      </c>
      <c r="I215" s="142">
        <f>+E215+G215</f>
        <v>2482.4158210000001</v>
      </c>
    </row>
    <row r="216" spans="1:9" s="96" customFormat="1" ht="13.5" thickBot="1" x14ac:dyDescent="0.25">
      <c r="A216" s="138" t="s">
        <v>29</v>
      </c>
      <c r="B216" s="139" t="s">
        <v>78</v>
      </c>
      <c r="C216" s="139" t="s">
        <v>78</v>
      </c>
      <c r="D216" s="140">
        <v>13546.009770999999</v>
      </c>
      <c r="E216" s="140">
        <v>13352.011281999999</v>
      </c>
      <c r="F216" s="141">
        <v>21797.104145000001</v>
      </c>
      <c r="G216" s="141">
        <v>45751.340334</v>
      </c>
      <c r="H216" s="142">
        <f>+D216+F216</f>
        <v>35343.113916000002</v>
      </c>
      <c r="I216" s="142">
        <f>+E216+G216</f>
        <v>59103.351616</v>
      </c>
    </row>
    <row r="217" spans="1:9" s="96" customFormat="1" ht="13.5" thickBot="1" x14ac:dyDescent="0.25">
      <c r="A217" s="138" t="s">
        <v>259</v>
      </c>
      <c r="B217" s="139" t="s">
        <v>78</v>
      </c>
      <c r="C217" s="139" t="s">
        <v>78</v>
      </c>
      <c r="D217" s="140">
        <v>2.1903929999999998</v>
      </c>
      <c r="E217" s="140">
        <v>5.1176560000000002</v>
      </c>
      <c r="F217" s="141">
        <v>5.1493570000000002</v>
      </c>
      <c r="G217" s="141">
        <v>6.7325949999999999</v>
      </c>
      <c r="H217" s="142">
        <f>+D217+F217</f>
        <v>7.3397500000000004</v>
      </c>
      <c r="I217" s="142">
        <f>+E217+G217</f>
        <v>11.850251</v>
      </c>
    </row>
    <row r="218" spans="1:9" s="96" customFormat="1" ht="13.5" thickBot="1" x14ac:dyDescent="0.25">
      <c r="A218" s="138" t="s">
        <v>268</v>
      </c>
      <c r="B218" s="139" t="s">
        <v>78</v>
      </c>
      <c r="C218" s="139" t="s">
        <v>78</v>
      </c>
      <c r="D218" s="140">
        <v>5379.8169150000003</v>
      </c>
      <c r="E218" s="140">
        <v>7638.8807980000001</v>
      </c>
      <c r="F218" s="141">
        <v>6028.2915670000002</v>
      </c>
      <c r="G218" s="141">
        <v>5777.374194</v>
      </c>
      <c r="H218" s="142">
        <f>+D218+F218</f>
        <v>11408.108482</v>
      </c>
      <c r="I218" s="142">
        <f>+E218+G218</f>
        <v>13416.254992</v>
      </c>
    </row>
    <row r="219" spans="1:9" s="96" customFormat="1" ht="13.5" thickBot="1" x14ac:dyDescent="0.25">
      <c r="A219" s="138" t="s">
        <v>274</v>
      </c>
      <c r="B219" s="139" t="s">
        <v>78</v>
      </c>
      <c r="C219" s="139" t="s">
        <v>78</v>
      </c>
      <c r="D219" s="140">
        <v>9301.4634650000007</v>
      </c>
      <c r="E219" s="140">
        <v>9168.1316189999998</v>
      </c>
      <c r="F219" s="141">
        <v>1593.2985880000001</v>
      </c>
      <c r="G219" s="141">
        <v>2031.0476630000001</v>
      </c>
      <c r="H219" s="142">
        <f>+D219+F219</f>
        <v>10894.762053</v>
      </c>
      <c r="I219" s="142">
        <f>+E219+G219</f>
        <v>11199.179281999999</v>
      </c>
    </row>
    <row r="220" spans="1:9" s="96" customFormat="1" ht="13.5" thickBot="1" x14ac:dyDescent="0.25">
      <c r="A220" s="138" t="s">
        <v>282</v>
      </c>
      <c r="B220" s="139" t="s">
        <v>78</v>
      </c>
      <c r="C220" s="139" t="s">
        <v>78</v>
      </c>
      <c r="D220" s="140">
        <v>0.27891199999999999</v>
      </c>
      <c r="E220" s="140">
        <v>1.3382270000000001</v>
      </c>
      <c r="F220" s="141">
        <v>3.1320070000000002</v>
      </c>
      <c r="G220" s="141">
        <v>1.7220949999999999</v>
      </c>
      <c r="H220" s="142">
        <f>+D220+F220</f>
        <v>3.4109190000000003</v>
      </c>
      <c r="I220" s="142">
        <f>+E220+G220</f>
        <v>3.0603220000000002</v>
      </c>
    </row>
    <row r="221" spans="1:9" s="96" customFormat="1" ht="13.5" thickBot="1" x14ac:dyDescent="0.25">
      <c r="A221" s="138" t="s">
        <v>284</v>
      </c>
      <c r="B221" s="139" t="s">
        <v>78</v>
      </c>
      <c r="C221" s="139" t="s">
        <v>78</v>
      </c>
      <c r="D221" s="140">
        <v>153.50252499999999</v>
      </c>
      <c r="E221" s="140">
        <v>334.489373</v>
      </c>
      <c r="F221" s="141">
        <v>48.083407000000001</v>
      </c>
      <c r="G221" s="141">
        <v>40.129562999999997</v>
      </c>
      <c r="H221" s="142">
        <f>+D221+F221</f>
        <v>201.58593199999999</v>
      </c>
      <c r="I221" s="142">
        <f>+E221+G221</f>
        <v>374.61893600000002</v>
      </c>
    </row>
    <row r="222" spans="1:9" s="96" customFormat="1" ht="13.5" thickBot="1" x14ac:dyDescent="0.25">
      <c r="A222" s="145"/>
      <c r="B222" s="145"/>
      <c r="C222" s="145"/>
      <c r="D222" s="148"/>
      <c r="E222" s="148"/>
      <c r="F222" s="148"/>
      <c r="G222" s="148"/>
      <c r="H222" s="148"/>
      <c r="I222" s="148"/>
    </row>
    <row r="223" spans="1:9" s="96" customFormat="1" ht="13.5" thickBot="1" x14ac:dyDescent="0.25">
      <c r="A223" s="138" t="s">
        <v>17</v>
      </c>
      <c r="B223" s="139" t="s">
        <v>71</v>
      </c>
      <c r="C223" s="139" t="s">
        <v>71</v>
      </c>
      <c r="D223" s="140">
        <v>14121.055603000001</v>
      </c>
      <c r="E223" s="140">
        <v>15766.032904</v>
      </c>
      <c r="F223" s="141">
        <v>7988.0282109999998</v>
      </c>
      <c r="G223" s="141">
        <v>7636.1704069999996</v>
      </c>
      <c r="H223" s="142">
        <f>+D223+F223</f>
        <v>22109.083814000001</v>
      </c>
      <c r="I223" s="142">
        <f>+E223+G223</f>
        <v>23402.203310999997</v>
      </c>
    </row>
    <row r="224" spans="1:9" s="96" customFormat="1" ht="13.5" thickBot="1" x14ac:dyDescent="0.25">
      <c r="A224" s="138" t="s">
        <v>106</v>
      </c>
      <c r="B224" s="139" t="s">
        <v>71</v>
      </c>
      <c r="C224" s="139" t="s">
        <v>71</v>
      </c>
      <c r="D224" s="140">
        <v>0.45055400000000001</v>
      </c>
      <c r="E224" s="140">
        <v>0.46893200000000002</v>
      </c>
      <c r="F224" s="141">
        <v>0.190303</v>
      </c>
      <c r="G224" s="141">
        <v>0.87632299999999996</v>
      </c>
      <c r="H224" s="142">
        <f>+D224+F224</f>
        <v>0.64085700000000001</v>
      </c>
      <c r="I224" s="142">
        <f>+E224+G224</f>
        <v>1.3452549999999999</v>
      </c>
    </row>
    <row r="225" spans="1:9" s="96" customFormat="1" ht="13.5" thickBot="1" x14ac:dyDescent="0.25">
      <c r="A225" s="138" t="s">
        <v>107</v>
      </c>
      <c r="B225" s="139" t="s">
        <v>71</v>
      </c>
      <c r="C225" s="139" t="s">
        <v>71</v>
      </c>
      <c r="D225" s="140">
        <v>0.20061399999999999</v>
      </c>
      <c r="E225" s="140">
        <v>4.4180590000000004</v>
      </c>
      <c r="F225" s="141">
        <v>1.9393929999999999</v>
      </c>
      <c r="G225" s="141">
        <v>3.0733229999999998</v>
      </c>
      <c r="H225" s="142">
        <f>+D225+F225</f>
        <v>2.1400069999999998</v>
      </c>
      <c r="I225" s="142">
        <f>+E225+G225</f>
        <v>7.4913819999999998</v>
      </c>
    </row>
    <row r="226" spans="1:9" s="96" customFormat="1" ht="13.5" thickBot="1" x14ac:dyDescent="0.25">
      <c r="A226" s="138" t="s">
        <v>112</v>
      </c>
      <c r="B226" s="139" t="s">
        <v>71</v>
      </c>
      <c r="C226" s="139" t="s">
        <v>71</v>
      </c>
      <c r="D226" s="140">
        <v>2.677314</v>
      </c>
      <c r="E226" s="140">
        <v>3.67855</v>
      </c>
      <c r="F226" s="141">
        <v>0.122539</v>
      </c>
      <c r="G226" s="141">
        <v>0.267822</v>
      </c>
      <c r="H226" s="142">
        <f>+D226+F226</f>
        <v>2.7998530000000001</v>
      </c>
      <c r="I226" s="142">
        <f>+E226+G226</f>
        <v>3.9463720000000002</v>
      </c>
    </row>
    <row r="227" spans="1:9" s="96" customFormat="1" ht="13.5" thickBot="1" x14ac:dyDescent="0.25">
      <c r="A227" s="138" t="s">
        <v>134</v>
      </c>
      <c r="B227" s="139" t="s">
        <v>71</v>
      </c>
      <c r="C227" s="139" t="s">
        <v>71</v>
      </c>
      <c r="D227" s="140">
        <v>29.328993000000001</v>
      </c>
      <c r="E227" s="140">
        <v>39.583897</v>
      </c>
      <c r="F227" s="141">
        <v>186.43274099999999</v>
      </c>
      <c r="G227" s="141">
        <v>169.68682699999999</v>
      </c>
      <c r="H227" s="142">
        <f>+D227+F227</f>
        <v>215.76173399999999</v>
      </c>
      <c r="I227" s="142">
        <f>+E227+G227</f>
        <v>209.270724</v>
      </c>
    </row>
    <row r="228" spans="1:9" s="96" customFormat="1" ht="13.5" thickBot="1" x14ac:dyDescent="0.25">
      <c r="A228" s="138" t="s">
        <v>138</v>
      </c>
      <c r="B228" s="139" t="s">
        <v>71</v>
      </c>
      <c r="C228" s="139" t="s">
        <v>71</v>
      </c>
      <c r="D228" s="140">
        <v>87.643840999999995</v>
      </c>
      <c r="E228" s="140">
        <v>95.618306000000004</v>
      </c>
      <c r="F228" s="141">
        <v>5.1913320000000001</v>
      </c>
      <c r="G228" s="141">
        <v>3.4219560000000002</v>
      </c>
      <c r="H228" s="142">
        <f>+D228+F228</f>
        <v>92.835172999999998</v>
      </c>
      <c r="I228" s="142">
        <f>+E228+G228</f>
        <v>99.040261999999998</v>
      </c>
    </row>
    <row r="229" spans="1:9" s="96" customFormat="1" ht="13.5" thickBot="1" x14ac:dyDescent="0.25">
      <c r="A229" s="138" t="s">
        <v>155</v>
      </c>
      <c r="B229" s="139" t="s">
        <v>71</v>
      </c>
      <c r="C229" s="139" t="s">
        <v>71</v>
      </c>
      <c r="D229" s="140">
        <v>0.285387</v>
      </c>
      <c r="E229" s="140">
        <v>0.154946</v>
      </c>
      <c r="F229" s="141">
        <v>0</v>
      </c>
      <c r="G229" s="141">
        <v>0</v>
      </c>
      <c r="H229" s="142">
        <f>+D229+F229</f>
        <v>0.285387</v>
      </c>
      <c r="I229" s="142">
        <f>+E229+G229</f>
        <v>0.154946</v>
      </c>
    </row>
    <row r="230" spans="1:9" s="96" customFormat="1" ht="13.5" thickBot="1" x14ac:dyDescent="0.25">
      <c r="A230" s="138" t="s">
        <v>169</v>
      </c>
      <c r="B230" s="139" t="s">
        <v>71</v>
      </c>
      <c r="C230" s="139" t="s">
        <v>71</v>
      </c>
      <c r="D230" s="140">
        <v>3.6657639999999998</v>
      </c>
      <c r="E230" s="140">
        <v>1.1380889999999999</v>
      </c>
      <c r="F230" s="141">
        <v>1.0929279999999999</v>
      </c>
      <c r="G230" s="141">
        <v>0.41841699999999998</v>
      </c>
      <c r="H230" s="142">
        <f>+D230+F230</f>
        <v>4.7586919999999999</v>
      </c>
      <c r="I230" s="142">
        <f>+E230+G230</f>
        <v>1.5565059999999999</v>
      </c>
    </row>
    <row r="231" spans="1:9" s="96" customFormat="1" ht="13.5" thickBot="1" x14ac:dyDescent="0.25">
      <c r="A231" s="138" t="s">
        <v>191</v>
      </c>
      <c r="B231" s="139" t="s">
        <v>71</v>
      </c>
      <c r="C231" s="139" t="s">
        <v>71</v>
      </c>
      <c r="D231" s="140">
        <v>66.50694</v>
      </c>
      <c r="E231" s="140">
        <v>34.771960999999997</v>
      </c>
      <c r="F231" s="141">
        <v>23.405096</v>
      </c>
      <c r="G231" s="141">
        <v>8.4581400000000002</v>
      </c>
      <c r="H231" s="142">
        <f>+D231+F231</f>
        <v>89.912036000000001</v>
      </c>
      <c r="I231" s="142">
        <f>+E231+G231</f>
        <v>43.230100999999998</v>
      </c>
    </row>
    <row r="232" spans="1:9" s="96" customFormat="1" ht="13.5" thickBot="1" x14ac:dyDescent="0.25">
      <c r="A232" s="138" t="s">
        <v>196</v>
      </c>
      <c r="B232" s="139" t="s">
        <v>71</v>
      </c>
      <c r="C232" s="139" t="s">
        <v>71</v>
      </c>
      <c r="D232" s="140">
        <v>30.690937999999999</v>
      </c>
      <c r="E232" s="140">
        <v>32.409986000000004</v>
      </c>
      <c r="F232" s="141">
        <v>0.19114</v>
      </c>
      <c r="G232" s="141">
        <v>0.156525</v>
      </c>
      <c r="H232" s="142">
        <f>+D232+F232</f>
        <v>30.882078</v>
      </c>
      <c r="I232" s="142">
        <f>+E232+G232</f>
        <v>32.566511000000006</v>
      </c>
    </row>
    <row r="233" spans="1:9" s="96" customFormat="1" ht="13.5" thickBot="1" x14ac:dyDescent="0.25">
      <c r="A233" s="138" t="s">
        <v>205</v>
      </c>
      <c r="B233" s="139" t="s">
        <v>71</v>
      </c>
      <c r="C233" s="139" t="s">
        <v>71</v>
      </c>
      <c r="D233" s="140">
        <v>0.817492</v>
      </c>
      <c r="E233" s="140">
        <v>0.68225400000000003</v>
      </c>
      <c r="F233" s="141">
        <v>0.1336</v>
      </c>
      <c r="G233" s="141">
        <v>8.0745999999999998E-2</v>
      </c>
      <c r="H233" s="142">
        <f>+D233+F233</f>
        <v>0.95109200000000005</v>
      </c>
      <c r="I233" s="142">
        <f>+E233+G233</f>
        <v>0.76300000000000001</v>
      </c>
    </row>
    <row r="234" spans="1:9" s="96" customFormat="1" ht="13.5" thickBot="1" x14ac:dyDescent="0.25">
      <c r="A234" s="138" t="s">
        <v>208</v>
      </c>
      <c r="B234" s="139" t="s">
        <v>71</v>
      </c>
      <c r="C234" s="139" t="s">
        <v>71</v>
      </c>
      <c r="D234" s="140">
        <v>51.483429000000001</v>
      </c>
      <c r="E234" s="140">
        <v>81.106095999999994</v>
      </c>
      <c r="F234" s="141">
        <v>40.407857</v>
      </c>
      <c r="G234" s="141">
        <v>82.202573000000001</v>
      </c>
      <c r="H234" s="142">
        <f>+D234+F234</f>
        <v>91.891286000000008</v>
      </c>
      <c r="I234" s="142">
        <f>+E234+G234</f>
        <v>163.30866900000001</v>
      </c>
    </row>
    <row r="235" spans="1:9" s="96" customFormat="1" ht="13.5" thickBot="1" x14ac:dyDescent="0.25">
      <c r="A235" s="138" t="s">
        <v>209</v>
      </c>
      <c r="B235" s="139" t="s">
        <v>71</v>
      </c>
      <c r="C235" s="139" t="s">
        <v>71</v>
      </c>
      <c r="D235" s="140">
        <v>1809.317033</v>
      </c>
      <c r="E235" s="140">
        <v>1959.777787</v>
      </c>
      <c r="F235" s="141">
        <v>3676.1385289999998</v>
      </c>
      <c r="G235" s="141">
        <v>3418.4576710000001</v>
      </c>
      <c r="H235" s="142">
        <f>+D235+F235</f>
        <v>5485.4555620000001</v>
      </c>
      <c r="I235" s="142">
        <f>+E235+G235</f>
        <v>5378.2354580000001</v>
      </c>
    </row>
    <row r="236" spans="1:9" s="96" customFormat="1" ht="13.5" thickBot="1" x14ac:dyDescent="0.25">
      <c r="A236" s="138" t="s">
        <v>213</v>
      </c>
      <c r="B236" s="139" t="s">
        <v>71</v>
      </c>
      <c r="C236" s="139" t="s">
        <v>71</v>
      </c>
      <c r="D236" s="140" t="s">
        <v>59</v>
      </c>
      <c r="E236" s="140">
        <v>0</v>
      </c>
      <c r="F236" s="141">
        <v>0</v>
      </c>
      <c r="G236" s="141">
        <v>0</v>
      </c>
      <c r="H236" s="142" t="e">
        <f>+D236+F236</f>
        <v>#VALUE!</v>
      </c>
      <c r="I236" s="142">
        <f>+E236+G236</f>
        <v>0</v>
      </c>
    </row>
    <row r="237" spans="1:9" s="96" customFormat="1" ht="13.5" thickBot="1" x14ac:dyDescent="0.25">
      <c r="A237" s="138" t="s">
        <v>214</v>
      </c>
      <c r="B237" s="139" t="s">
        <v>71</v>
      </c>
      <c r="C237" s="139" t="s">
        <v>71</v>
      </c>
      <c r="D237" s="140">
        <v>0.29905399999999999</v>
      </c>
      <c r="E237" s="140">
        <v>0.64</v>
      </c>
      <c r="F237" s="141">
        <v>1.1430199999999999</v>
      </c>
      <c r="G237" s="141">
        <v>0</v>
      </c>
      <c r="H237" s="142">
        <f>+D237+F237</f>
        <v>1.4420739999999999</v>
      </c>
      <c r="I237" s="142">
        <f>+E237+G237</f>
        <v>0.64</v>
      </c>
    </row>
    <row r="238" spans="1:9" s="96" customFormat="1" ht="13.5" thickBot="1" x14ac:dyDescent="0.25">
      <c r="A238" s="138" t="s">
        <v>218</v>
      </c>
      <c r="B238" s="139" t="s">
        <v>71</v>
      </c>
      <c r="C238" s="139" t="s">
        <v>71</v>
      </c>
      <c r="D238" s="140">
        <v>19.206828000000002</v>
      </c>
      <c r="E238" s="140">
        <v>15.225903000000001</v>
      </c>
      <c r="F238" s="141">
        <v>0.35870000000000002</v>
      </c>
      <c r="G238" s="141">
        <v>0.15448500000000001</v>
      </c>
      <c r="H238" s="142">
        <f>+D238+F238</f>
        <v>19.565528</v>
      </c>
      <c r="I238" s="142">
        <f>+E238+G238</f>
        <v>15.380388</v>
      </c>
    </row>
    <row r="239" spans="1:9" s="96" customFormat="1" ht="13.5" thickBot="1" x14ac:dyDescent="0.25">
      <c r="A239" s="138" t="s">
        <v>220</v>
      </c>
      <c r="B239" s="139" t="s">
        <v>71</v>
      </c>
      <c r="C239" s="139" t="s">
        <v>71</v>
      </c>
      <c r="D239" s="140">
        <v>121.443364</v>
      </c>
      <c r="E239" s="140">
        <v>81.852379999999997</v>
      </c>
      <c r="F239" s="141">
        <v>78.864603000000002</v>
      </c>
      <c r="G239" s="141">
        <v>90.256319000000005</v>
      </c>
      <c r="H239" s="142">
        <f>+D239+F239</f>
        <v>200.30796700000002</v>
      </c>
      <c r="I239" s="142">
        <f>+E239+G239</f>
        <v>172.108699</v>
      </c>
    </row>
    <row r="240" spans="1:9" s="96" customFormat="1" ht="13.5" thickBot="1" x14ac:dyDescent="0.25">
      <c r="A240" s="138" t="s">
        <v>224</v>
      </c>
      <c r="B240" s="139" t="s">
        <v>71</v>
      </c>
      <c r="C240" s="139" t="s">
        <v>71</v>
      </c>
      <c r="D240" s="140">
        <v>0</v>
      </c>
      <c r="E240" s="140">
        <v>0</v>
      </c>
      <c r="F240" s="141">
        <v>0</v>
      </c>
      <c r="G240" s="141">
        <v>0.118686</v>
      </c>
      <c r="H240" s="142">
        <f>+D240+F240</f>
        <v>0</v>
      </c>
      <c r="I240" s="142">
        <f>+E240+G240</f>
        <v>0.118686</v>
      </c>
    </row>
    <row r="241" spans="1:9" s="96" customFormat="1" ht="13.5" thickBot="1" x14ac:dyDescent="0.25">
      <c r="A241" s="138" t="s">
        <v>231</v>
      </c>
      <c r="B241" s="139" t="s">
        <v>71</v>
      </c>
      <c r="C241" s="139" t="s">
        <v>71</v>
      </c>
      <c r="D241" s="140">
        <v>20.372520999999999</v>
      </c>
      <c r="E241" s="140">
        <v>20.937069999999999</v>
      </c>
      <c r="F241" s="141">
        <v>3.2329539999999999</v>
      </c>
      <c r="G241" s="141">
        <v>4.3441710000000002</v>
      </c>
      <c r="H241" s="142">
        <f>+D241+F241</f>
        <v>23.605474999999998</v>
      </c>
      <c r="I241" s="142">
        <f>+E241+G241</f>
        <v>25.281240999999998</v>
      </c>
    </row>
    <row r="242" spans="1:9" s="96" customFormat="1" ht="13.5" thickBot="1" x14ac:dyDescent="0.25">
      <c r="A242" s="138" t="s">
        <v>242</v>
      </c>
      <c r="B242" s="139" t="s">
        <v>71</v>
      </c>
      <c r="C242" s="139" t="s">
        <v>71</v>
      </c>
      <c r="D242" s="140">
        <v>0.80799500000000002</v>
      </c>
      <c r="E242" s="140">
        <v>2.813993</v>
      </c>
      <c r="F242" s="141">
        <v>3.0289679999999999</v>
      </c>
      <c r="G242" s="141">
        <v>7.0817860000000001</v>
      </c>
      <c r="H242" s="142">
        <f>+D242+F242</f>
        <v>3.8369629999999999</v>
      </c>
      <c r="I242" s="142">
        <f>+E242+G242</f>
        <v>9.895779000000001</v>
      </c>
    </row>
    <row r="243" spans="1:9" s="96" customFormat="1" ht="13.5" thickBot="1" x14ac:dyDescent="0.25">
      <c r="A243" s="138" t="s">
        <v>263</v>
      </c>
      <c r="B243" s="139" t="s">
        <v>71</v>
      </c>
      <c r="C243" s="139" t="s">
        <v>71</v>
      </c>
      <c r="D243" s="140">
        <v>1.8520810000000001</v>
      </c>
      <c r="E243" s="140">
        <v>0.14141699999999999</v>
      </c>
      <c r="F243" s="141">
        <v>3.1355270000000002</v>
      </c>
      <c r="G243" s="141">
        <v>0.12130299999999999</v>
      </c>
      <c r="H243" s="142">
        <f>+D243+F243</f>
        <v>4.9876079999999998</v>
      </c>
      <c r="I243" s="142">
        <f>+E243+G243</f>
        <v>0.26271999999999995</v>
      </c>
    </row>
    <row r="244" spans="1:9" s="96" customFormat="1" ht="13.5" thickBot="1" x14ac:dyDescent="0.25">
      <c r="A244" s="138" t="s">
        <v>265</v>
      </c>
      <c r="B244" s="139" t="s">
        <v>71</v>
      </c>
      <c r="C244" s="139" t="s">
        <v>71</v>
      </c>
      <c r="D244" s="140" t="s">
        <v>59</v>
      </c>
      <c r="E244" s="140">
        <v>0.17478399999999999</v>
      </c>
      <c r="F244" s="141">
        <v>0.34962100000000002</v>
      </c>
      <c r="G244" s="141">
        <v>0.42159400000000002</v>
      </c>
      <c r="H244" s="142" t="e">
        <f>+D244+F244</f>
        <v>#VALUE!</v>
      </c>
      <c r="I244" s="142">
        <f>+E244+G244</f>
        <v>0.59637800000000007</v>
      </c>
    </row>
    <row r="245" spans="1:9" s="96" customFormat="1" ht="13.5" thickBot="1" x14ac:dyDescent="0.25">
      <c r="A245" s="138" t="s">
        <v>266</v>
      </c>
      <c r="B245" s="139" t="s">
        <v>71</v>
      </c>
      <c r="C245" s="139" t="s">
        <v>71</v>
      </c>
      <c r="D245" s="140">
        <v>11.022503</v>
      </c>
      <c r="E245" s="140">
        <v>15.253750999999999</v>
      </c>
      <c r="F245" s="141">
        <v>0.10710699999999999</v>
      </c>
      <c r="G245" s="141">
        <v>0.28637600000000002</v>
      </c>
      <c r="H245" s="142">
        <f>+D245+F245</f>
        <v>11.12961</v>
      </c>
      <c r="I245" s="142">
        <f>+E245+G245</f>
        <v>15.540127</v>
      </c>
    </row>
    <row r="246" spans="1:9" s="96" customFormat="1" ht="13.5" thickBot="1" x14ac:dyDescent="0.25">
      <c r="A246" s="138" t="s">
        <v>271</v>
      </c>
      <c r="B246" s="139" t="s">
        <v>71</v>
      </c>
      <c r="C246" s="139" t="s">
        <v>71</v>
      </c>
      <c r="D246" s="140">
        <v>0.47653400000000001</v>
      </c>
      <c r="E246" s="140">
        <v>0.531501</v>
      </c>
      <c r="F246" s="141">
        <v>6.5516000000000005E-2</v>
      </c>
      <c r="G246" s="141" t="s">
        <v>59</v>
      </c>
      <c r="H246" s="142">
        <f>+D246+F246</f>
        <v>0.54205000000000003</v>
      </c>
      <c r="I246" s="142" t="e">
        <f>+E246+G246</f>
        <v>#VALUE!</v>
      </c>
    </row>
    <row r="247" spans="1:9" s="96" customFormat="1" ht="13.5" thickBot="1" x14ac:dyDescent="0.25">
      <c r="A247" s="138" t="s">
        <v>278</v>
      </c>
      <c r="B247" s="139" t="s">
        <v>71</v>
      </c>
      <c r="C247" s="139" t="s">
        <v>71</v>
      </c>
      <c r="D247" s="140">
        <v>2.0849489999999999</v>
      </c>
      <c r="E247" s="140">
        <v>10.927358999999999</v>
      </c>
      <c r="F247" s="141">
        <v>1.1766430000000001</v>
      </c>
      <c r="G247" s="141">
        <v>1.1650579999999999</v>
      </c>
      <c r="H247" s="142">
        <f>+D247+F247</f>
        <v>3.2615920000000003</v>
      </c>
      <c r="I247" s="142">
        <f>+E247+G247</f>
        <v>12.092416999999999</v>
      </c>
    </row>
    <row r="248" spans="1:9" s="96" customFormat="1" ht="14.25" thickTop="1" thickBot="1" x14ac:dyDescent="0.25">
      <c r="A248" s="138" t="s">
        <v>281</v>
      </c>
      <c r="B248" s="139" t="s">
        <v>71</v>
      </c>
      <c r="C248" s="139" t="s">
        <v>71</v>
      </c>
      <c r="D248" s="144">
        <v>0.22317300000000001</v>
      </c>
      <c r="E248" s="191">
        <v>0.230936</v>
      </c>
      <c r="F248" s="141">
        <v>8.8734999999999994E-2</v>
      </c>
      <c r="G248" s="141">
        <v>0</v>
      </c>
      <c r="H248" s="142">
        <f>+D248+F248</f>
        <v>0.31190800000000002</v>
      </c>
      <c r="I248" s="142">
        <f>+E248+G248</f>
        <v>0.230936</v>
      </c>
    </row>
    <row r="249" spans="1:9" s="96" customFormat="1" ht="14.25" thickTop="1" thickBot="1" x14ac:dyDescent="0.25">
      <c r="A249" s="145" t="s">
        <v>287</v>
      </c>
      <c r="B249" s="145"/>
      <c r="C249" s="145"/>
      <c r="D249" s="146">
        <f>SUM(D2:D248)</f>
        <v>512597.08177199977</v>
      </c>
      <c r="E249" s="147">
        <f>SUM(E2:E248)</f>
        <v>602766.23749000009</v>
      </c>
      <c r="F249" s="141">
        <f>SUM(F2:F248)</f>
        <v>1051959.8115780002</v>
      </c>
      <c r="G249" s="141">
        <f>SUM(G2:G248)</f>
        <v>1150499.7079940005</v>
      </c>
      <c r="H249" s="142">
        <f>+D249+F249</f>
        <v>1564556.89335</v>
      </c>
      <c r="I249" s="142">
        <f>+E249+G249</f>
        <v>1753265.9454840007</v>
      </c>
    </row>
    <row r="250" spans="1:9" s="96" customFormat="1" ht="12.75" x14ac:dyDescent="0.2">
      <c r="A250" s="150"/>
      <c r="B250" s="150"/>
      <c r="C250" s="150"/>
      <c r="D250" s="150"/>
      <c r="E250" s="150"/>
      <c r="F250" s="150"/>
      <c r="G250" s="150"/>
      <c r="H250" s="150"/>
      <c r="I250" s="150"/>
    </row>
    <row r="251" spans="1:9" s="96" customFormat="1" ht="12.75" x14ac:dyDescent="0.2">
      <c r="A251" s="151"/>
      <c r="B251" s="151"/>
      <c r="C251" s="151"/>
      <c r="D251" s="151"/>
      <c r="E251" s="151"/>
      <c r="F251" s="151"/>
      <c r="G251" s="151"/>
      <c r="H251" s="151"/>
      <c r="I251" s="151"/>
    </row>
    <row r="252" spans="1:9" s="96" customFormat="1" ht="12.75" x14ac:dyDescent="0.2">
      <c r="A252" s="151"/>
      <c r="B252" s="151"/>
      <c r="C252" s="151"/>
      <c r="D252" s="151"/>
      <c r="E252" s="151"/>
      <c r="F252" s="151"/>
      <c r="G252" s="151"/>
      <c r="H252" s="151"/>
      <c r="I252" s="151"/>
    </row>
    <row r="253" spans="1:9" s="96" customFormat="1" ht="12.75" x14ac:dyDescent="0.2">
      <c r="A253" s="151"/>
      <c r="B253" s="151"/>
      <c r="C253" s="151"/>
      <c r="D253" s="151"/>
      <c r="E253" s="151"/>
      <c r="F253" s="151"/>
      <c r="G253" s="151"/>
      <c r="H253" s="151"/>
      <c r="I253" s="151"/>
    </row>
    <row r="254" spans="1:9" s="96" customFormat="1" ht="12.75" x14ac:dyDescent="0.2">
      <c r="A254" s="151"/>
      <c r="B254" s="151"/>
      <c r="C254" s="151"/>
      <c r="D254" s="151"/>
      <c r="E254" s="151"/>
      <c r="F254" s="151"/>
      <c r="G254" s="151"/>
      <c r="H254" s="151"/>
      <c r="I254" s="151"/>
    </row>
    <row r="255" spans="1:9" s="96" customFormat="1" ht="12.75" x14ac:dyDescent="0.2">
      <c r="A255" s="151"/>
      <c r="B255" s="151"/>
      <c r="C255" s="151"/>
      <c r="D255" s="151"/>
      <c r="E255" s="151"/>
      <c r="F255" s="151"/>
      <c r="G255" s="151"/>
      <c r="H255" s="151"/>
      <c r="I255" s="151"/>
    </row>
    <row r="256" spans="1:9" s="96" customFormat="1" ht="12.75" x14ac:dyDescent="0.2">
      <c r="A256" s="151"/>
      <c r="B256" s="151"/>
      <c r="C256" s="151"/>
      <c r="D256" s="151"/>
      <c r="E256" s="151"/>
      <c r="F256" s="151"/>
      <c r="G256" s="151"/>
      <c r="H256" s="151"/>
      <c r="I256" s="151"/>
    </row>
    <row r="257" spans="1:9" s="96" customFormat="1" ht="12.75" x14ac:dyDescent="0.2">
      <c r="A257" s="151"/>
      <c r="B257" s="151"/>
      <c r="C257" s="151"/>
      <c r="D257" s="151"/>
      <c r="E257" s="151"/>
      <c r="F257" s="151"/>
      <c r="G257" s="151"/>
      <c r="H257" s="151"/>
      <c r="I257" s="151"/>
    </row>
    <row r="258" spans="1:9" s="96" customFormat="1" ht="12.75" x14ac:dyDescent="0.2">
      <c r="A258" s="151"/>
      <c r="B258" s="151"/>
      <c r="C258" s="151"/>
      <c r="D258" s="151"/>
      <c r="E258" s="151"/>
      <c r="F258" s="151"/>
      <c r="G258" s="151"/>
      <c r="H258" s="151"/>
      <c r="I258" s="151"/>
    </row>
    <row r="259" spans="1:9" s="96" customFormat="1" ht="12.75" x14ac:dyDescent="0.2">
      <c r="A259" s="151"/>
      <c r="B259" s="151"/>
      <c r="C259" s="151"/>
      <c r="D259" s="151"/>
      <c r="E259" s="151"/>
      <c r="F259" s="151"/>
      <c r="G259" s="151"/>
      <c r="H259" s="151"/>
      <c r="I259" s="151"/>
    </row>
    <row r="260" spans="1:9" s="96" customFormat="1" ht="12.75" x14ac:dyDescent="0.2">
      <c r="A260" s="151"/>
      <c r="B260" s="151"/>
      <c r="C260" s="151"/>
      <c r="D260" s="151"/>
      <c r="E260" s="151"/>
      <c r="F260" s="151"/>
      <c r="G260" s="151"/>
      <c r="H260" s="151"/>
      <c r="I260" s="151"/>
    </row>
    <row r="261" spans="1:9" s="96" customFormat="1" ht="12.75" x14ac:dyDescent="0.2">
      <c r="A261" s="151"/>
      <c r="B261" s="151"/>
      <c r="C261" s="151"/>
      <c r="D261" s="151"/>
      <c r="E261" s="151"/>
      <c r="F261" s="151"/>
      <c r="G261" s="151"/>
      <c r="H261" s="151"/>
      <c r="I261" s="151"/>
    </row>
    <row r="262" spans="1:9" s="96" customFormat="1" ht="12.75" x14ac:dyDescent="0.2">
      <c r="A262" s="151"/>
      <c r="B262" s="151"/>
      <c r="C262" s="151"/>
      <c r="D262" s="151"/>
      <c r="E262" s="151"/>
      <c r="F262" s="151"/>
      <c r="G262" s="151"/>
      <c r="H262" s="151"/>
      <c r="I262" s="151"/>
    </row>
    <row r="263" spans="1:9" s="96" customFormat="1" ht="13.5" customHeight="1" x14ac:dyDescent="0.2">
      <c r="A263" s="151"/>
      <c r="B263" s="151"/>
      <c r="C263" s="151"/>
      <c r="D263" s="151"/>
      <c r="E263" s="151"/>
      <c r="F263" s="151"/>
      <c r="G263" s="151"/>
      <c r="H263" s="151"/>
      <c r="I263" s="151"/>
    </row>
    <row r="264" spans="1:9" s="96" customFormat="1" ht="12.75" x14ac:dyDescent="0.2">
      <c r="A264" s="151"/>
      <c r="B264" s="151"/>
      <c r="C264" s="151"/>
      <c r="D264" s="151"/>
      <c r="E264" s="151"/>
      <c r="F264" s="151"/>
      <c r="G264" s="151"/>
      <c r="H264" s="151"/>
      <c r="I264" s="151"/>
    </row>
    <row r="265" spans="1:9" s="96" customFormat="1" ht="12.75" x14ac:dyDescent="0.2">
      <c r="A265" s="151"/>
      <c r="B265" s="151"/>
      <c r="C265" s="151"/>
      <c r="D265" s="151"/>
      <c r="E265" s="151"/>
      <c r="F265" s="151"/>
      <c r="G265" s="151"/>
      <c r="H265" s="151"/>
      <c r="I265" s="151"/>
    </row>
    <row r="266" spans="1:9" s="96" customFormat="1" ht="12.75" x14ac:dyDescent="0.2">
      <c r="A266" s="151"/>
      <c r="B266" s="151"/>
      <c r="C266" s="151"/>
      <c r="D266" s="151"/>
      <c r="E266" s="151"/>
      <c r="F266" s="151"/>
      <c r="G266" s="151"/>
      <c r="H266" s="151"/>
      <c r="I266" s="151"/>
    </row>
    <row r="267" spans="1:9" s="96" customFormat="1" ht="12.75" x14ac:dyDescent="0.2">
      <c r="A267" s="151"/>
      <c r="B267" s="151"/>
      <c r="C267" s="151"/>
      <c r="D267" s="151"/>
      <c r="E267" s="151"/>
      <c r="F267" s="151"/>
      <c r="G267" s="151"/>
      <c r="H267" s="151"/>
      <c r="I267" s="151"/>
    </row>
    <row r="268" spans="1:9" s="96" customFormat="1" ht="12.75" x14ac:dyDescent="0.2">
      <c r="A268" s="151"/>
      <c r="B268" s="151"/>
      <c r="C268" s="151"/>
      <c r="D268" s="151"/>
      <c r="E268" s="151"/>
      <c r="F268" s="151"/>
      <c r="G268" s="151"/>
      <c r="H268" s="151"/>
      <c r="I268" s="151"/>
    </row>
    <row r="269" spans="1:9" s="96" customFormat="1" ht="12.75" x14ac:dyDescent="0.2">
      <c r="A269" s="151"/>
      <c r="B269" s="151"/>
      <c r="C269" s="151"/>
      <c r="D269" s="151"/>
      <c r="E269" s="151"/>
      <c r="F269" s="151"/>
      <c r="G269" s="151"/>
      <c r="H269" s="151"/>
      <c r="I269" s="151"/>
    </row>
    <row r="270" spans="1:9" s="96" customFormat="1" ht="12.75" x14ac:dyDescent="0.2">
      <c r="A270" s="151"/>
      <c r="B270" s="151"/>
      <c r="C270" s="151"/>
      <c r="D270" s="151"/>
      <c r="E270" s="151"/>
      <c r="F270" s="151"/>
      <c r="G270" s="151"/>
      <c r="H270" s="151"/>
      <c r="I270" s="151"/>
    </row>
    <row r="271" spans="1:9" s="96" customFormat="1" ht="12.75" x14ac:dyDescent="0.2">
      <c r="A271" s="151"/>
      <c r="B271" s="151"/>
      <c r="C271" s="151"/>
      <c r="D271" s="151"/>
      <c r="E271" s="151"/>
      <c r="F271" s="151"/>
      <c r="G271" s="151"/>
      <c r="H271" s="151"/>
      <c r="I271" s="151"/>
    </row>
    <row r="272" spans="1:9" s="96" customFormat="1" ht="12.75" x14ac:dyDescent="0.2">
      <c r="A272" s="151"/>
      <c r="B272" s="151"/>
      <c r="C272" s="151"/>
      <c r="D272" s="151"/>
      <c r="E272" s="151"/>
      <c r="F272" s="151"/>
      <c r="G272" s="151"/>
      <c r="H272" s="151"/>
      <c r="I272" s="151"/>
    </row>
    <row r="273" spans="1:9" s="96" customFormat="1" ht="12.75" x14ac:dyDescent="0.2">
      <c r="A273" s="151"/>
      <c r="B273" s="151"/>
      <c r="C273" s="151"/>
      <c r="D273" s="151"/>
      <c r="E273" s="151"/>
      <c r="F273" s="151"/>
      <c r="G273" s="151"/>
      <c r="H273" s="151"/>
      <c r="I273" s="151"/>
    </row>
    <row r="274" spans="1:9" s="96" customFormat="1" ht="12.75" x14ac:dyDescent="0.2">
      <c r="A274" s="151"/>
      <c r="B274" s="151"/>
      <c r="C274" s="151"/>
      <c r="D274" s="151"/>
      <c r="E274" s="151"/>
      <c r="F274" s="151"/>
      <c r="G274" s="151"/>
      <c r="H274" s="151"/>
      <c r="I274" s="151"/>
    </row>
    <row r="275" spans="1:9" s="96" customFormat="1" ht="12.75" x14ac:dyDescent="0.2">
      <c r="A275" s="151"/>
      <c r="B275" s="151"/>
      <c r="C275" s="151"/>
      <c r="D275" s="151"/>
      <c r="E275" s="151"/>
      <c r="F275" s="151"/>
      <c r="G275" s="151"/>
      <c r="H275" s="151"/>
      <c r="I275" s="151"/>
    </row>
    <row r="276" spans="1:9" s="96" customFormat="1" ht="12.75" x14ac:dyDescent="0.2">
      <c r="A276" s="151"/>
      <c r="B276" s="151"/>
      <c r="C276" s="151"/>
      <c r="D276" s="151"/>
      <c r="E276" s="151"/>
      <c r="F276" s="151"/>
      <c r="G276" s="151"/>
      <c r="H276" s="151"/>
      <c r="I276" s="151"/>
    </row>
    <row r="277" spans="1:9" s="96" customFormat="1" ht="12.75" x14ac:dyDescent="0.2">
      <c r="A277" s="151"/>
      <c r="B277" s="151"/>
      <c r="C277" s="151"/>
      <c r="D277" s="151"/>
      <c r="E277" s="151"/>
      <c r="F277" s="151"/>
      <c r="G277" s="151"/>
      <c r="H277" s="151"/>
      <c r="I277" s="151"/>
    </row>
    <row r="278" spans="1:9" s="96" customFormat="1" ht="12.75" x14ac:dyDescent="0.2">
      <c r="A278" s="151"/>
      <c r="B278" s="151"/>
      <c r="C278" s="151"/>
      <c r="D278" s="151"/>
      <c r="E278" s="151"/>
      <c r="F278" s="151"/>
      <c r="G278" s="151"/>
      <c r="H278" s="151"/>
      <c r="I278" s="151"/>
    </row>
    <row r="279" spans="1:9" s="96" customFormat="1" ht="12.75" x14ac:dyDescent="0.2">
      <c r="A279" s="151"/>
      <c r="B279" s="151"/>
      <c r="C279" s="151"/>
      <c r="D279" s="151"/>
      <c r="E279" s="151"/>
      <c r="F279" s="151"/>
      <c r="G279" s="151"/>
      <c r="H279" s="151"/>
      <c r="I279" s="151"/>
    </row>
    <row r="280" spans="1:9" s="96" customFormat="1" ht="12.75" x14ac:dyDescent="0.2">
      <c r="A280" s="151"/>
      <c r="B280" s="151"/>
      <c r="C280" s="151"/>
      <c r="D280" s="151"/>
      <c r="E280" s="151"/>
      <c r="F280" s="151"/>
      <c r="G280" s="151"/>
      <c r="H280" s="151"/>
      <c r="I280" s="151"/>
    </row>
    <row r="281" spans="1:9" s="96" customFormat="1" ht="12.75" x14ac:dyDescent="0.2">
      <c r="A281" s="151"/>
      <c r="B281" s="151"/>
      <c r="C281" s="151"/>
      <c r="D281" s="151"/>
      <c r="E281" s="151"/>
      <c r="F281" s="151"/>
      <c r="G281" s="151"/>
      <c r="H281" s="151"/>
      <c r="I281" s="151"/>
    </row>
    <row r="282" spans="1:9" s="96" customFormat="1" ht="12.75" x14ac:dyDescent="0.2">
      <c r="A282" s="151"/>
      <c r="B282" s="151"/>
      <c r="C282" s="151"/>
      <c r="D282" s="151"/>
      <c r="E282" s="151"/>
      <c r="F282" s="151"/>
      <c r="G282" s="151"/>
      <c r="H282" s="151"/>
      <c r="I282" s="151"/>
    </row>
    <row r="283" spans="1:9" s="96" customFormat="1" ht="12.75" x14ac:dyDescent="0.2">
      <c r="A283" s="151"/>
      <c r="B283" s="151"/>
      <c r="C283" s="151"/>
      <c r="D283" s="151"/>
      <c r="E283" s="151"/>
      <c r="F283" s="151"/>
      <c r="G283" s="151"/>
      <c r="H283" s="151"/>
      <c r="I283" s="151"/>
    </row>
    <row r="284" spans="1:9" s="96" customFormat="1" ht="12.75" x14ac:dyDescent="0.2">
      <c r="A284" s="151"/>
      <c r="B284" s="151"/>
      <c r="C284" s="151"/>
      <c r="D284" s="151"/>
      <c r="E284" s="151"/>
      <c r="F284" s="151"/>
      <c r="G284" s="151"/>
      <c r="H284" s="151"/>
      <c r="I284" s="151"/>
    </row>
    <row r="285" spans="1:9" s="96" customFormat="1" ht="12.75" x14ac:dyDescent="0.2">
      <c r="A285" s="151"/>
      <c r="B285" s="151"/>
      <c r="C285" s="151"/>
      <c r="D285" s="151"/>
      <c r="E285" s="151"/>
      <c r="F285" s="151"/>
      <c r="G285" s="151"/>
      <c r="H285" s="151"/>
      <c r="I285" s="151"/>
    </row>
    <row r="286" spans="1:9" s="96" customFormat="1" ht="12.75" x14ac:dyDescent="0.2">
      <c r="A286" s="151"/>
      <c r="B286" s="151"/>
      <c r="C286" s="151"/>
      <c r="D286" s="151"/>
      <c r="E286" s="151"/>
      <c r="F286" s="151"/>
      <c r="G286" s="151"/>
      <c r="H286" s="151"/>
      <c r="I286" s="151"/>
    </row>
    <row r="287" spans="1:9" s="96" customFormat="1" ht="12.75" x14ac:dyDescent="0.2">
      <c r="A287" s="151"/>
      <c r="B287" s="151"/>
      <c r="C287" s="151"/>
      <c r="D287" s="151"/>
      <c r="E287" s="151"/>
      <c r="F287" s="151"/>
      <c r="G287" s="151"/>
      <c r="H287" s="151"/>
      <c r="I287" s="151"/>
    </row>
    <row r="288" spans="1:9" s="96" customFormat="1" ht="12.75" x14ac:dyDescent="0.2">
      <c r="A288" s="151"/>
      <c r="B288" s="151"/>
      <c r="C288" s="151"/>
      <c r="D288" s="151"/>
      <c r="E288" s="151"/>
      <c r="F288" s="151"/>
      <c r="G288" s="151"/>
      <c r="H288" s="151"/>
      <c r="I288" s="151"/>
    </row>
    <row r="289" spans="1:9" s="96" customFormat="1" ht="12.75" x14ac:dyDescent="0.2">
      <c r="A289" s="151"/>
      <c r="B289" s="151"/>
      <c r="C289" s="151"/>
      <c r="D289" s="151"/>
      <c r="E289" s="151"/>
      <c r="F289" s="151"/>
      <c r="G289" s="151"/>
      <c r="H289" s="151"/>
      <c r="I289" s="151"/>
    </row>
    <row r="290" spans="1:9" s="96" customFormat="1" ht="12.75" x14ac:dyDescent="0.2">
      <c r="A290" s="151"/>
      <c r="B290" s="151"/>
      <c r="C290" s="151"/>
      <c r="D290" s="151"/>
      <c r="E290" s="151"/>
      <c r="F290" s="151"/>
      <c r="G290" s="151"/>
      <c r="H290" s="151"/>
      <c r="I290" s="151"/>
    </row>
    <row r="291" spans="1:9" s="96" customFormat="1" ht="12.75" x14ac:dyDescent="0.2">
      <c r="A291" s="151"/>
      <c r="B291" s="151"/>
      <c r="C291" s="151"/>
      <c r="D291" s="151"/>
      <c r="E291" s="151"/>
      <c r="F291" s="151"/>
      <c r="G291" s="151"/>
      <c r="H291" s="151"/>
      <c r="I291" s="151"/>
    </row>
    <row r="292" spans="1:9" s="96" customFormat="1" ht="13.5" customHeight="1" x14ac:dyDescent="0.2">
      <c r="A292" s="151"/>
      <c r="B292" s="151"/>
      <c r="C292" s="151"/>
      <c r="D292" s="151"/>
      <c r="E292" s="151"/>
      <c r="F292" s="151"/>
      <c r="G292" s="151"/>
      <c r="H292" s="151"/>
      <c r="I292" s="151"/>
    </row>
    <row r="293" spans="1:9" s="96" customFormat="1" ht="12.75" x14ac:dyDescent="0.2">
      <c r="A293" s="151"/>
      <c r="B293" s="151"/>
      <c r="C293" s="151"/>
      <c r="D293" s="151"/>
      <c r="E293" s="151"/>
      <c r="F293" s="151"/>
      <c r="G293" s="151"/>
      <c r="H293" s="151"/>
      <c r="I293" s="151"/>
    </row>
    <row r="294" spans="1:9" s="96" customFormat="1" ht="12.75" x14ac:dyDescent="0.2">
      <c r="A294" s="151"/>
      <c r="B294" s="151"/>
      <c r="C294" s="151"/>
      <c r="D294" s="151"/>
      <c r="E294" s="151"/>
      <c r="F294" s="151"/>
      <c r="G294" s="151"/>
      <c r="H294" s="151"/>
      <c r="I294" s="151"/>
    </row>
    <row r="295" spans="1:9" s="96" customFormat="1" ht="12.75" x14ac:dyDescent="0.2">
      <c r="A295" s="151"/>
      <c r="B295" s="151"/>
      <c r="C295" s="151"/>
      <c r="D295" s="151"/>
      <c r="E295" s="151"/>
      <c r="F295" s="151"/>
      <c r="G295" s="151"/>
      <c r="H295" s="151"/>
      <c r="I295" s="151"/>
    </row>
    <row r="296" spans="1:9" s="96" customFormat="1" ht="12.75" x14ac:dyDescent="0.2">
      <c r="A296" s="151"/>
      <c r="B296" s="151"/>
      <c r="C296" s="151"/>
      <c r="D296" s="151"/>
      <c r="E296" s="151"/>
      <c r="F296" s="151"/>
      <c r="G296" s="151"/>
      <c r="H296" s="151"/>
      <c r="I296" s="151"/>
    </row>
    <row r="297" spans="1:9" s="96" customFormat="1" ht="12.75" x14ac:dyDescent="0.2">
      <c r="A297" s="151"/>
      <c r="B297" s="151"/>
      <c r="C297" s="151"/>
      <c r="D297" s="151"/>
      <c r="E297" s="151"/>
      <c r="F297" s="151"/>
      <c r="G297" s="151"/>
      <c r="H297" s="151"/>
      <c r="I297" s="151"/>
    </row>
    <row r="298" spans="1:9" s="96" customFormat="1" ht="12.75" x14ac:dyDescent="0.2">
      <c r="A298" s="151"/>
      <c r="B298" s="151"/>
      <c r="C298" s="151"/>
      <c r="D298" s="151"/>
      <c r="E298" s="151"/>
      <c r="F298" s="151"/>
      <c r="G298" s="151"/>
      <c r="H298" s="151"/>
      <c r="I298" s="151"/>
    </row>
    <row r="299" spans="1:9" s="96" customFormat="1" ht="12.75" x14ac:dyDescent="0.2">
      <c r="A299" s="151"/>
      <c r="B299" s="151"/>
      <c r="C299" s="151"/>
      <c r="D299" s="151"/>
      <c r="E299" s="151"/>
      <c r="F299" s="151"/>
      <c r="G299" s="151"/>
      <c r="H299" s="151"/>
      <c r="I299" s="151"/>
    </row>
    <row r="300" spans="1:9" s="96" customFormat="1" ht="12.75" x14ac:dyDescent="0.2">
      <c r="A300" s="151"/>
      <c r="B300" s="151"/>
      <c r="C300" s="151"/>
      <c r="D300" s="151"/>
      <c r="E300" s="151"/>
      <c r="F300" s="151"/>
      <c r="G300" s="151"/>
      <c r="H300" s="151"/>
      <c r="I300" s="151"/>
    </row>
    <row r="301" spans="1:9" s="96" customFormat="1" ht="12.75" x14ac:dyDescent="0.2">
      <c r="A301" s="151"/>
      <c r="B301" s="151"/>
      <c r="C301" s="151"/>
      <c r="D301" s="151"/>
      <c r="E301" s="151"/>
      <c r="F301" s="151"/>
      <c r="G301" s="151"/>
      <c r="H301" s="151"/>
      <c r="I301" s="151"/>
    </row>
    <row r="302" spans="1:9" s="96" customFormat="1" ht="12.75" x14ac:dyDescent="0.2">
      <c r="A302" s="151"/>
      <c r="B302" s="151"/>
      <c r="C302" s="151"/>
      <c r="D302" s="151"/>
      <c r="E302" s="151"/>
      <c r="F302" s="151"/>
      <c r="G302" s="151"/>
      <c r="H302" s="151"/>
      <c r="I302" s="151"/>
    </row>
    <row r="303" spans="1:9" s="96" customFormat="1" ht="12.75" x14ac:dyDescent="0.2">
      <c r="A303" s="151"/>
      <c r="B303" s="151"/>
      <c r="C303" s="151"/>
      <c r="D303" s="151"/>
      <c r="E303" s="151"/>
      <c r="F303" s="151"/>
      <c r="G303" s="151"/>
      <c r="H303" s="151"/>
      <c r="I303" s="151"/>
    </row>
    <row r="304" spans="1:9" s="96" customFormat="1" ht="12.75" x14ac:dyDescent="0.2">
      <c r="A304" s="151"/>
      <c r="B304" s="151"/>
      <c r="C304" s="151"/>
      <c r="D304" s="151"/>
      <c r="E304" s="151"/>
      <c r="F304" s="151"/>
      <c r="G304" s="151"/>
      <c r="H304" s="151"/>
      <c r="I304" s="151"/>
    </row>
    <row r="305" spans="1:9" s="96" customFormat="1" ht="12.75" x14ac:dyDescent="0.2">
      <c r="A305" s="151"/>
      <c r="B305" s="151"/>
      <c r="C305" s="151"/>
      <c r="D305" s="151"/>
      <c r="E305" s="151"/>
      <c r="F305" s="151"/>
      <c r="G305" s="151"/>
      <c r="H305" s="151"/>
      <c r="I305" s="151"/>
    </row>
    <row r="306" spans="1:9" s="96" customFormat="1" ht="12.75" x14ac:dyDescent="0.2">
      <c r="A306" s="151"/>
      <c r="B306" s="151"/>
      <c r="C306" s="151"/>
      <c r="D306" s="151"/>
      <c r="E306" s="151"/>
      <c r="F306" s="151"/>
      <c r="G306" s="151"/>
      <c r="H306" s="151"/>
      <c r="I306" s="151"/>
    </row>
    <row r="307" spans="1:9" s="79" customFormat="1" x14ac:dyDescent="0.25">
      <c r="A307" s="151"/>
      <c r="B307" s="151"/>
      <c r="C307" s="151"/>
      <c r="D307" s="151"/>
      <c r="E307" s="151"/>
      <c r="F307" s="151"/>
      <c r="G307" s="151"/>
      <c r="H307" s="151"/>
      <c r="I307" s="151"/>
    </row>
    <row r="308" spans="1:9" s="79" customFormat="1" x14ac:dyDescent="0.25">
      <c r="A308" s="151"/>
      <c r="B308" s="151"/>
      <c r="C308" s="151"/>
      <c r="D308" s="151"/>
      <c r="E308" s="151"/>
      <c r="F308" s="151"/>
      <c r="G308" s="151"/>
      <c r="H308" s="151"/>
      <c r="I308" s="151"/>
    </row>
    <row r="309" spans="1:9" s="79" customFormat="1" x14ac:dyDescent="0.25">
      <c r="A309" s="151"/>
      <c r="B309" s="151"/>
      <c r="C309" s="151"/>
      <c r="D309" s="151"/>
      <c r="E309" s="151"/>
      <c r="F309" s="151"/>
      <c r="G309" s="151"/>
      <c r="H309" s="151"/>
      <c r="I309" s="151"/>
    </row>
    <row r="310" spans="1:9" s="79" customFormat="1" x14ac:dyDescent="0.25">
      <c r="A310" s="151"/>
      <c r="B310" s="151"/>
      <c r="C310" s="151"/>
      <c r="D310" s="151"/>
      <c r="E310" s="151"/>
      <c r="F310" s="151"/>
      <c r="G310" s="151"/>
      <c r="H310" s="151"/>
      <c r="I310" s="151"/>
    </row>
    <row r="311" spans="1:9" s="79" customFormat="1" x14ac:dyDescent="0.25">
      <c r="A311" s="151"/>
      <c r="B311" s="151"/>
      <c r="C311" s="151"/>
      <c r="D311" s="151"/>
      <c r="E311" s="151"/>
      <c r="F311" s="151"/>
      <c r="G311" s="151"/>
      <c r="H311" s="151"/>
      <c r="I311" s="151"/>
    </row>
    <row r="312" spans="1:9" s="79" customFormat="1" x14ac:dyDescent="0.25">
      <c r="A312" s="151"/>
      <c r="B312" s="151"/>
      <c r="C312" s="151"/>
      <c r="D312" s="151"/>
      <c r="E312" s="151"/>
      <c r="F312" s="151"/>
      <c r="G312" s="151"/>
      <c r="H312" s="151"/>
      <c r="I312" s="151"/>
    </row>
    <row r="313" spans="1:9" s="79" customFormat="1" x14ac:dyDescent="0.25">
      <c r="A313" s="151"/>
      <c r="B313" s="151"/>
      <c r="C313" s="151"/>
      <c r="D313" s="151"/>
      <c r="E313" s="151"/>
      <c r="F313" s="151"/>
      <c r="G313" s="151"/>
      <c r="H313" s="151"/>
      <c r="I313" s="151"/>
    </row>
    <row r="314" spans="1:9" s="79" customFormat="1" x14ac:dyDescent="0.25">
      <c r="A314" s="151"/>
      <c r="B314" s="151"/>
      <c r="C314" s="151"/>
      <c r="D314" s="151"/>
      <c r="E314" s="151"/>
      <c r="F314" s="151"/>
      <c r="G314" s="151"/>
      <c r="H314" s="151"/>
      <c r="I314" s="151"/>
    </row>
    <row r="315" spans="1:9" s="79" customFormat="1" x14ac:dyDescent="0.25">
      <c r="A315" s="151"/>
      <c r="B315" s="151"/>
      <c r="C315" s="151"/>
      <c r="D315" s="151"/>
      <c r="E315" s="151"/>
      <c r="F315" s="151"/>
      <c r="G315" s="151"/>
      <c r="H315" s="151"/>
      <c r="I315" s="151"/>
    </row>
    <row r="316" spans="1:9" s="79" customFormat="1" x14ac:dyDescent="0.25">
      <c r="A316" s="151"/>
      <c r="B316" s="151"/>
      <c r="C316" s="151"/>
      <c r="D316" s="151"/>
      <c r="E316" s="151"/>
      <c r="F316" s="151"/>
      <c r="G316" s="151"/>
      <c r="H316" s="151"/>
      <c r="I316" s="151"/>
    </row>
    <row r="317" spans="1:9" s="79" customFormat="1" x14ac:dyDescent="0.25">
      <c r="A317" s="151"/>
      <c r="B317" s="151"/>
      <c r="C317" s="151"/>
      <c r="D317" s="151"/>
      <c r="E317" s="151"/>
      <c r="F317" s="151"/>
      <c r="G317" s="151"/>
      <c r="H317" s="151"/>
      <c r="I317" s="151"/>
    </row>
    <row r="318" spans="1:9" s="79" customFormat="1" x14ac:dyDescent="0.25">
      <c r="A318" s="151"/>
      <c r="B318" s="151"/>
      <c r="C318" s="151"/>
      <c r="D318" s="151"/>
      <c r="E318" s="151"/>
      <c r="F318" s="151"/>
      <c r="G318" s="151"/>
      <c r="H318" s="151"/>
      <c r="I318" s="151"/>
    </row>
    <row r="319" spans="1:9" s="79" customFormat="1" x14ac:dyDescent="0.25">
      <c r="A319" s="151"/>
      <c r="B319" s="151"/>
      <c r="C319" s="151"/>
      <c r="D319" s="151"/>
      <c r="E319" s="151"/>
      <c r="F319" s="151"/>
      <c r="G319" s="151"/>
      <c r="H319" s="151"/>
      <c r="I319" s="151"/>
    </row>
    <row r="320" spans="1:9" s="79" customFormat="1" x14ac:dyDescent="0.25">
      <c r="A320" s="151"/>
      <c r="B320" s="151"/>
      <c r="C320" s="151"/>
      <c r="D320" s="151"/>
      <c r="E320" s="151"/>
      <c r="F320" s="151"/>
      <c r="G320" s="151"/>
      <c r="H320" s="151"/>
      <c r="I320" s="151"/>
    </row>
    <row r="321" spans="1:9" s="79" customFormat="1" x14ac:dyDescent="0.25">
      <c r="A321" s="151"/>
      <c r="B321" s="151"/>
      <c r="C321" s="151"/>
      <c r="D321" s="151"/>
      <c r="E321" s="151"/>
      <c r="F321" s="151"/>
      <c r="G321" s="151"/>
      <c r="H321" s="151"/>
      <c r="I321" s="151"/>
    </row>
    <row r="322" spans="1:9" s="79" customFormat="1" x14ac:dyDescent="0.25">
      <c r="A322" s="151"/>
      <c r="B322" s="151"/>
      <c r="C322" s="151"/>
      <c r="D322" s="151"/>
      <c r="E322" s="151"/>
      <c r="F322" s="151"/>
      <c r="G322" s="151"/>
      <c r="H322" s="151"/>
      <c r="I322" s="151"/>
    </row>
    <row r="323" spans="1:9" s="79" customFormat="1" x14ac:dyDescent="0.25">
      <c r="A323" s="151"/>
      <c r="B323" s="151"/>
      <c r="C323" s="151"/>
      <c r="D323" s="151"/>
      <c r="E323" s="151"/>
      <c r="F323" s="151"/>
      <c r="G323" s="151"/>
      <c r="H323" s="151"/>
      <c r="I323" s="151"/>
    </row>
    <row r="324" spans="1:9" s="79" customFormat="1" x14ac:dyDescent="0.25">
      <c r="A324" s="151"/>
      <c r="B324" s="151"/>
      <c r="C324" s="151"/>
      <c r="D324" s="151"/>
      <c r="E324" s="151"/>
      <c r="F324" s="151"/>
      <c r="G324" s="151"/>
      <c r="H324" s="151"/>
      <c r="I324" s="151"/>
    </row>
    <row r="325" spans="1:9" s="79" customFormat="1" x14ac:dyDescent="0.25">
      <c r="A325" s="151"/>
      <c r="B325" s="151"/>
      <c r="C325" s="151"/>
      <c r="D325" s="151"/>
      <c r="E325" s="151"/>
      <c r="F325" s="151"/>
      <c r="G325" s="151"/>
      <c r="H325" s="151"/>
      <c r="I325" s="151"/>
    </row>
    <row r="326" spans="1:9" s="79" customFormat="1" x14ac:dyDescent="0.25">
      <c r="A326" s="151"/>
      <c r="B326" s="151"/>
      <c r="C326" s="151"/>
      <c r="D326" s="151"/>
      <c r="E326" s="151"/>
      <c r="F326" s="151"/>
      <c r="G326" s="151"/>
      <c r="H326" s="151"/>
      <c r="I326" s="151"/>
    </row>
    <row r="327" spans="1:9" s="79" customFormat="1" x14ac:dyDescent="0.25">
      <c r="A327" s="151"/>
      <c r="B327" s="151"/>
      <c r="C327" s="151"/>
      <c r="D327" s="151"/>
      <c r="E327" s="151"/>
      <c r="F327" s="151"/>
      <c r="G327" s="151"/>
      <c r="H327" s="151"/>
      <c r="I327" s="151"/>
    </row>
    <row r="328" spans="1:9" s="79" customFormat="1" x14ac:dyDescent="0.25">
      <c r="A328" s="151"/>
      <c r="B328" s="151"/>
      <c r="C328" s="151"/>
      <c r="D328" s="151"/>
      <c r="E328" s="151"/>
      <c r="F328" s="151"/>
      <c r="G328" s="151"/>
      <c r="H328" s="151"/>
      <c r="I328" s="151"/>
    </row>
    <row r="329" spans="1:9" s="79" customFormat="1" x14ac:dyDescent="0.25">
      <c r="A329" s="151"/>
      <c r="B329" s="151"/>
      <c r="C329" s="151"/>
      <c r="D329" s="151"/>
      <c r="E329" s="151"/>
      <c r="F329" s="151"/>
      <c r="G329" s="151"/>
      <c r="H329" s="151"/>
      <c r="I329" s="151"/>
    </row>
    <row r="330" spans="1:9" s="79" customFormat="1" x14ac:dyDescent="0.25">
      <c r="A330" s="151"/>
      <c r="B330" s="151"/>
      <c r="C330" s="151"/>
      <c r="D330" s="151"/>
      <c r="E330" s="151"/>
      <c r="F330" s="151"/>
      <c r="G330" s="151"/>
      <c r="H330" s="151"/>
      <c r="I330" s="151"/>
    </row>
    <row r="331" spans="1:9" s="79" customFormat="1" x14ac:dyDescent="0.25">
      <c r="A331" s="151"/>
      <c r="B331" s="151"/>
      <c r="C331" s="151"/>
      <c r="D331" s="151"/>
      <c r="E331" s="151"/>
      <c r="F331" s="151"/>
      <c r="G331" s="151"/>
      <c r="H331" s="151"/>
      <c r="I331" s="151"/>
    </row>
    <row r="332" spans="1:9" s="79" customFormat="1" x14ac:dyDescent="0.25">
      <c r="A332" s="151"/>
      <c r="B332" s="151"/>
      <c r="C332" s="151"/>
      <c r="D332" s="151"/>
      <c r="E332" s="151"/>
      <c r="F332" s="151"/>
      <c r="G332" s="151"/>
      <c r="H332" s="151"/>
      <c r="I332" s="151"/>
    </row>
    <row r="333" spans="1:9" s="79" customFormat="1" x14ac:dyDescent="0.25">
      <c r="A333" s="151"/>
      <c r="B333" s="151"/>
      <c r="C333" s="151"/>
      <c r="D333" s="151"/>
      <c r="E333" s="151"/>
      <c r="F333" s="151"/>
      <c r="G333" s="151"/>
      <c r="H333" s="151"/>
      <c r="I333" s="151"/>
    </row>
    <row r="334" spans="1:9" s="79" customFormat="1" x14ac:dyDescent="0.25">
      <c r="A334" s="151"/>
      <c r="B334" s="151"/>
      <c r="C334" s="151"/>
      <c r="D334" s="151"/>
      <c r="E334" s="151"/>
      <c r="F334" s="151"/>
      <c r="G334" s="151"/>
      <c r="H334" s="151"/>
      <c r="I334" s="151"/>
    </row>
    <row r="335" spans="1:9" s="79" customFormat="1" x14ac:dyDescent="0.25">
      <c r="A335" s="151"/>
      <c r="B335" s="151"/>
      <c r="C335" s="151"/>
      <c r="D335" s="151"/>
      <c r="E335" s="151"/>
      <c r="F335" s="151"/>
      <c r="G335" s="151"/>
      <c r="H335" s="151"/>
      <c r="I335" s="151"/>
    </row>
    <row r="336" spans="1:9" s="79" customFormat="1" x14ac:dyDescent="0.25">
      <c r="A336" s="151"/>
      <c r="B336" s="151"/>
      <c r="C336" s="151"/>
      <c r="D336" s="151"/>
      <c r="E336" s="151"/>
      <c r="F336" s="151"/>
      <c r="G336" s="151"/>
      <c r="H336" s="151"/>
      <c r="I336" s="151"/>
    </row>
    <row r="337" spans="1:9" s="79" customFormat="1" x14ac:dyDescent="0.25">
      <c r="A337" s="151"/>
      <c r="B337" s="151"/>
      <c r="C337" s="151"/>
      <c r="D337" s="151"/>
      <c r="E337" s="151"/>
      <c r="F337" s="151"/>
      <c r="G337" s="151"/>
      <c r="H337" s="151"/>
      <c r="I337" s="151"/>
    </row>
    <row r="338" spans="1:9" s="79" customFormat="1" x14ac:dyDescent="0.25">
      <c r="A338" s="151"/>
      <c r="B338" s="151"/>
      <c r="C338" s="151"/>
      <c r="D338" s="151"/>
      <c r="E338" s="151"/>
      <c r="F338" s="151"/>
      <c r="G338" s="151"/>
      <c r="H338" s="151"/>
      <c r="I338" s="151"/>
    </row>
    <row r="339" spans="1:9" s="79" customFormat="1" x14ac:dyDescent="0.25">
      <c r="A339" s="151"/>
      <c r="B339" s="151"/>
      <c r="C339" s="151"/>
      <c r="D339" s="151"/>
      <c r="E339" s="151"/>
      <c r="F339" s="151"/>
      <c r="G339" s="151"/>
      <c r="H339" s="151"/>
      <c r="I339" s="151"/>
    </row>
    <row r="340" spans="1:9" s="79" customFormat="1" x14ac:dyDescent="0.25">
      <c r="A340" s="151"/>
      <c r="B340" s="151"/>
      <c r="C340" s="151"/>
      <c r="D340" s="151"/>
      <c r="E340" s="151"/>
      <c r="F340" s="151"/>
      <c r="G340" s="151"/>
      <c r="H340" s="151"/>
      <c r="I340" s="151"/>
    </row>
    <row r="341" spans="1:9" s="79" customFormat="1" x14ac:dyDescent="0.25">
      <c r="A341" s="151"/>
      <c r="B341" s="151"/>
      <c r="C341" s="151"/>
      <c r="D341" s="151"/>
      <c r="E341" s="151"/>
      <c r="F341" s="151"/>
      <c r="G341" s="151"/>
      <c r="H341" s="151"/>
      <c r="I341" s="151"/>
    </row>
    <row r="342" spans="1:9" s="79" customFormat="1" x14ac:dyDescent="0.25">
      <c r="A342" s="151"/>
      <c r="B342" s="151"/>
      <c r="C342" s="151"/>
      <c r="D342" s="151"/>
      <c r="E342" s="151"/>
      <c r="F342" s="151"/>
      <c r="G342" s="151"/>
      <c r="H342" s="151"/>
      <c r="I342" s="151"/>
    </row>
    <row r="343" spans="1:9" s="79" customFormat="1" x14ac:dyDescent="0.25">
      <c r="A343" s="151"/>
      <c r="B343" s="151"/>
      <c r="C343" s="151"/>
      <c r="D343" s="151"/>
      <c r="E343" s="151"/>
      <c r="F343" s="151"/>
      <c r="G343" s="151"/>
      <c r="H343" s="151"/>
      <c r="I343" s="151"/>
    </row>
    <row r="344" spans="1:9" s="79" customFormat="1" x14ac:dyDescent="0.25">
      <c r="A344" s="151"/>
      <c r="B344" s="151"/>
      <c r="C344" s="151"/>
      <c r="D344" s="151"/>
      <c r="E344" s="151"/>
      <c r="F344" s="151"/>
      <c r="G344" s="151"/>
      <c r="H344" s="151"/>
      <c r="I344" s="151"/>
    </row>
    <row r="345" spans="1:9" s="79" customFormat="1" x14ac:dyDescent="0.25">
      <c r="A345" s="151"/>
      <c r="B345" s="151"/>
      <c r="C345" s="151"/>
      <c r="D345" s="151"/>
      <c r="E345" s="151"/>
      <c r="F345" s="151"/>
      <c r="G345" s="151"/>
      <c r="H345" s="151"/>
      <c r="I345" s="151"/>
    </row>
    <row r="346" spans="1:9" s="79" customFormat="1" x14ac:dyDescent="0.25">
      <c r="A346" s="151"/>
      <c r="B346" s="151"/>
      <c r="C346" s="151"/>
      <c r="D346" s="151"/>
      <c r="E346" s="151"/>
      <c r="F346" s="151"/>
      <c r="G346" s="151"/>
      <c r="H346" s="151"/>
      <c r="I346" s="151"/>
    </row>
    <row r="347" spans="1:9" s="79" customFormat="1" x14ac:dyDescent="0.25">
      <c r="A347" s="151"/>
      <c r="B347" s="151"/>
      <c r="C347" s="151"/>
      <c r="D347" s="151"/>
      <c r="E347" s="151"/>
      <c r="F347" s="151"/>
      <c r="G347" s="151"/>
      <c r="H347" s="151"/>
      <c r="I347" s="151"/>
    </row>
    <row r="348" spans="1:9" s="79" customFormat="1" x14ac:dyDescent="0.25">
      <c r="A348" s="151"/>
      <c r="B348" s="151"/>
      <c r="C348" s="151"/>
      <c r="D348" s="151"/>
      <c r="E348" s="151"/>
      <c r="F348" s="151"/>
      <c r="G348" s="151"/>
      <c r="H348" s="151"/>
      <c r="I348" s="151"/>
    </row>
    <row r="349" spans="1:9" s="79" customFormat="1" x14ac:dyDescent="0.25">
      <c r="A349" s="151"/>
      <c r="B349" s="151"/>
      <c r="C349" s="151"/>
      <c r="D349" s="151"/>
      <c r="E349" s="151"/>
      <c r="F349" s="151"/>
      <c r="G349" s="151"/>
      <c r="H349" s="151"/>
      <c r="I349" s="151"/>
    </row>
    <row r="350" spans="1:9" s="79" customFormat="1" x14ac:dyDescent="0.25">
      <c r="A350" s="151"/>
      <c r="B350" s="151"/>
      <c r="C350" s="151"/>
      <c r="D350" s="151"/>
      <c r="E350" s="151"/>
      <c r="F350" s="151"/>
      <c r="G350" s="151"/>
      <c r="H350" s="151"/>
      <c r="I350" s="151"/>
    </row>
    <row r="351" spans="1:9" s="79" customFormat="1" x14ac:dyDescent="0.25">
      <c r="A351" s="76"/>
      <c r="B351" s="76"/>
      <c r="C351" s="76"/>
      <c r="D351" s="76"/>
      <c r="E351" s="76"/>
      <c r="F351" s="76"/>
      <c r="G351" s="76"/>
      <c r="H351" s="76"/>
      <c r="I351" s="76"/>
    </row>
    <row r="352" spans="1:9" s="79" customFormat="1" x14ac:dyDescent="0.25">
      <c r="A352" s="76"/>
      <c r="B352" s="76"/>
      <c r="C352" s="76"/>
      <c r="D352" s="76"/>
      <c r="E352" s="76"/>
      <c r="F352" s="76"/>
      <c r="G352" s="76"/>
      <c r="H352" s="76"/>
      <c r="I352" s="76"/>
    </row>
    <row r="353" spans="1:9" s="79" customFormat="1" x14ac:dyDescent="0.25">
      <c r="A353" s="76"/>
      <c r="B353" s="76"/>
      <c r="C353" s="76"/>
      <c r="D353" s="76"/>
      <c r="E353" s="76"/>
      <c r="F353" s="76"/>
      <c r="G353" s="76"/>
      <c r="H353" s="76"/>
      <c r="I353" s="76"/>
    </row>
    <row r="354" spans="1:9" s="79" customFormat="1" x14ac:dyDescent="0.25">
      <c r="A354" s="76"/>
      <c r="B354" s="76"/>
      <c r="C354" s="76"/>
      <c r="D354" s="76"/>
      <c r="E354" s="76"/>
      <c r="F354" s="76"/>
      <c r="G354" s="76"/>
      <c r="H354" s="76"/>
      <c r="I354" s="76"/>
    </row>
    <row r="355" spans="1:9" s="79" customFormat="1" x14ac:dyDescent="0.25">
      <c r="A355" s="76"/>
      <c r="B355" s="76"/>
      <c r="C355" s="76"/>
      <c r="D355" s="76"/>
      <c r="E355" s="76"/>
      <c r="F355" s="76"/>
      <c r="G355" s="76"/>
      <c r="H355" s="76"/>
      <c r="I355" s="76"/>
    </row>
    <row r="356" spans="1:9" s="79" customFormat="1" x14ac:dyDescent="0.25">
      <c r="A356" s="76"/>
      <c r="B356" s="76"/>
      <c r="C356" s="76"/>
      <c r="D356" s="76"/>
      <c r="E356" s="76"/>
      <c r="F356" s="76"/>
      <c r="G356" s="76"/>
      <c r="H356" s="76"/>
      <c r="I356" s="76"/>
    </row>
    <row r="357" spans="1:9" s="79" customFormat="1" x14ac:dyDescent="0.25">
      <c r="A357" s="76"/>
      <c r="B357" s="76"/>
      <c r="C357" s="76"/>
      <c r="D357" s="76"/>
      <c r="E357" s="76"/>
      <c r="F357" s="76"/>
      <c r="G357" s="76"/>
      <c r="H357" s="76"/>
      <c r="I357" s="76"/>
    </row>
    <row r="358" spans="1:9" s="79" customFormat="1" x14ac:dyDescent="0.25">
      <c r="A358" s="76"/>
      <c r="B358" s="76"/>
      <c r="C358" s="76"/>
      <c r="D358" s="76"/>
      <c r="E358" s="76"/>
      <c r="F358" s="76"/>
      <c r="G358" s="76"/>
      <c r="H358" s="76"/>
      <c r="I358" s="76"/>
    </row>
    <row r="359" spans="1:9" s="79" customFormat="1" x14ac:dyDescent="0.25">
      <c r="A359" s="76"/>
      <c r="B359" s="76"/>
      <c r="C359" s="76"/>
      <c r="D359" s="76"/>
      <c r="E359" s="76"/>
      <c r="F359" s="76"/>
      <c r="G359" s="76"/>
      <c r="H359" s="76"/>
      <c r="I359" s="76"/>
    </row>
    <row r="360" spans="1:9" s="79" customFormat="1" x14ac:dyDescent="0.25">
      <c r="A360" s="76"/>
      <c r="B360" s="76"/>
      <c r="C360" s="76"/>
      <c r="D360" s="76"/>
      <c r="E360" s="76"/>
      <c r="F360" s="76"/>
      <c r="G360" s="76"/>
      <c r="H360" s="76"/>
      <c r="I360" s="76"/>
    </row>
    <row r="361" spans="1:9" s="79" customFormat="1" x14ac:dyDescent="0.25">
      <c r="A361" s="76"/>
      <c r="B361" s="76"/>
      <c r="C361" s="76"/>
      <c r="D361" s="76"/>
      <c r="E361" s="76"/>
      <c r="F361" s="76"/>
      <c r="G361" s="76"/>
      <c r="H361" s="76"/>
      <c r="I361" s="76"/>
    </row>
    <row r="362" spans="1:9" s="79" customFormat="1" x14ac:dyDescent="0.25">
      <c r="A362" s="76"/>
      <c r="B362" s="76"/>
      <c r="C362" s="76"/>
      <c r="D362" s="76"/>
      <c r="E362" s="76"/>
      <c r="F362" s="76"/>
      <c r="G362" s="76"/>
      <c r="H362" s="76"/>
      <c r="I362" s="76"/>
    </row>
    <row r="363" spans="1:9" s="79" customFormat="1" x14ac:dyDescent="0.25">
      <c r="A363" s="76"/>
      <c r="B363" s="76"/>
      <c r="C363" s="76"/>
      <c r="D363" s="76"/>
      <c r="E363" s="76"/>
      <c r="F363" s="76"/>
      <c r="G363" s="76"/>
      <c r="H363" s="76"/>
      <c r="I363" s="76"/>
    </row>
    <row r="364" spans="1:9" s="79" customFormat="1" x14ac:dyDescent="0.25">
      <c r="A364" s="76"/>
      <c r="B364" s="76"/>
      <c r="C364" s="76"/>
      <c r="D364" s="76"/>
      <c r="E364" s="76"/>
      <c r="F364" s="76"/>
      <c r="G364" s="76"/>
      <c r="H364" s="76"/>
      <c r="I364" s="76"/>
    </row>
    <row r="365" spans="1:9" s="79" customFormat="1" x14ac:dyDescent="0.25">
      <c r="A365" s="76"/>
      <c r="B365" s="76"/>
      <c r="C365" s="76"/>
      <c r="D365" s="76"/>
      <c r="E365" s="76"/>
      <c r="F365" s="76"/>
      <c r="G365" s="76"/>
      <c r="H365" s="76"/>
      <c r="I365" s="76"/>
    </row>
    <row r="366" spans="1:9" s="79" customFormat="1" x14ac:dyDescent="0.25">
      <c r="A366" s="76"/>
      <c r="B366" s="76"/>
      <c r="C366" s="76"/>
      <c r="D366" s="76"/>
      <c r="E366" s="76"/>
      <c r="F366" s="76"/>
      <c r="G366" s="76"/>
      <c r="H366" s="76"/>
      <c r="I366" s="76"/>
    </row>
    <row r="367" spans="1:9" s="79" customFormat="1" x14ac:dyDescent="0.25">
      <c r="A367" s="76"/>
      <c r="B367" s="76"/>
      <c r="C367" s="76"/>
      <c r="D367" s="76"/>
      <c r="E367" s="76"/>
      <c r="F367" s="76"/>
      <c r="G367" s="76"/>
      <c r="H367" s="76"/>
      <c r="I367" s="76"/>
    </row>
    <row r="368" spans="1:9" s="79" customFormat="1" x14ac:dyDescent="0.25">
      <c r="A368" s="76"/>
      <c r="B368" s="76"/>
      <c r="C368" s="76"/>
      <c r="D368" s="76"/>
      <c r="E368" s="76"/>
      <c r="F368" s="76"/>
      <c r="G368" s="76"/>
      <c r="H368" s="76"/>
      <c r="I368" s="76"/>
    </row>
    <row r="369" spans="1:9" s="79" customFormat="1" x14ac:dyDescent="0.25">
      <c r="A369" s="76"/>
      <c r="B369" s="76"/>
      <c r="C369" s="76"/>
      <c r="D369" s="76"/>
      <c r="E369" s="76"/>
      <c r="F369" s="76"/>
      <c r="G369" s="76"/>
      <c r="H369" s="76"/>
      <c r="I369" s="76"/>
    </row>
    <row r="370" spans="1:9" s="79" customFormat="1" x14ac:dyDescent="0.25">
      <c r="A370" s="76"/>
      <c r="B370" s="76"/>
      <c r="C370" s="76"/>
      <c r="D370" s="76"/>
      <c r="E370" s="76"/>
      <c r="F370" s="76"/>
      <c r="G370" s="76"/>
      <c r="H370" s="76"/>
      <c r="I370" s="76"/>
    </row>
    <row r="371" spans="1:9" s="79" customFormat="1" x14ac:dyDescent="0.25">
      <c r="A371" s="76"/>
      <c r="B371" s="76"/>
      <c r="C371" s="76"/>
      <c r="D371" s="76"/>
      <c r="E371" s="76"/>
      <c r="F371" s="76"/>
      <c r="G371" s="76"/>
      <c r="H371" s="76"/>
      <c r="I371" s="76"/>
    </row>
    <row r="372" spans="1:9" s="79" customFormat="1" x14ac:dyDescent="0.25">
      <c r="A372" s="76"/>
      <c r="B372" s="76"/>
      <c r="C372" s="76"/>
      <c r="D372" s="76"/>
      <c r="E372" s="76"/>
      <c r="F372" s="76"/>
      <c r="G372" s="76"/>
      <c r="H372" s="76"/>
      <c r="I372" s="76"/>
    </row>
    <row r="373" spans="1:9" s="79" customFormat="1" x14ac:dyDescent="0.25">
      <c r="A373" s="76"/>
      <c r="B373" s="76"/>
      <c r="C373" s="76"/>
      <c r="D373" s="76"/>
      <c r="E373" s="76"/>
      <c r="F373" s="76"/>
      <c r="G373" s="76"/>
      <c r="H373" s="76"/>
      <c r="I373" s="76"/>
    </row>
    <row r="374" spans="1:9" s="79" customFormat="1" x14ac:dyDescent="0.25">
      <c r="A374" s="76"/>
      <c r="B374" s="76"/>
      <c r="C374" s="76"/>
      <c r="D374" s="76"/>
      <c r="E374" s="76"/>
      <c r="F374" s="76"/>
      <c r="G374" s="76"/>
      <c r="H374" s="76"/>
      <c r="I374" s="76"/>
    </row>
    <row r="375" spans="1:9" s="79" customFormat="1" x14ac:dyDescent="0.25">
      <c r="A375" s="76"/>
      <c r="B375" s="76"/>
      <c r="C375" s="76"/>
      <c r="D375" s="76"/>
      <c r="E375" s="76"/>
      <c r="F375" s="76"/>
      <c r="G375" s="76"/>
      <c r="H375" s="76"/>
      <c r="I375" s="76"/>
    </row>
    <row r="376" spans="1:9" s="79" customFormat="1" x14ac:dyDescent="0.25">
      <c r="A376" s="76"/>
      <c r="B376" s="76"/>
      <c r="C376" s="76"/>
      <c r="D376" s="76"/>
      <c r="E376" s="76"/>
      <c r="F376" s="76"/>
      <c r="G376" s="76"/>
      <c r="H376" s="76"/>
      <c r="I376" s="76"/>
    </row>
    <row r="377" spans="1:9" s="79" customFormat="1" x14ac:dyDescent="0.25">
      <c r="A377" s="76"/>
      <c r="B377" s="76"/>
      <c r="C377" s="76"/>
      <c r="D377" s="76"/>
      <c r="E377" s="76"/>
      <c r="F377" s="76"/>
      <c r="G377" s="76"/>
      <c r="H377" s="76"/>
      <c r="I377" s="76"/>
    </row>
    <row r="378" spans="1:9" s="79" customFormat="1" x14ac:dyDescent="0.25">
      <c r="A378" s="76"/>
      <c r="B378" s="76"/>
      <c r="C378" s="76"/>
      <c r="D378" s="76"/>
      <c r="E378" s="76"/>
      <c r="F378" s="76"/>
      <c r="G378" s="76"/>
      <c r="H378" s="76"/>
      <c r="I378" s="76"/>
    </row>
    <row r="379" spans="1:9" s="79" customFormat="1" x14ac:dyDescent="0.25">
      <c r="A379" s="76"/>
      <c r="B379" s="76"/>
      <c r="C379" s="76"/>
      <c r="D379" s="76"/>
      <c r="E379" s="76"/>
      <c r="F379" s="76"/>
      <c r="G379" s="76"/>
      <c r="H379" s="76"/>
      <c r="I379" s="76"/>
    </row>
    <row r="380" spans="1:9" s="79" customFormat="1" x14ac:dyDescent="0.25">
      <c r="A380" s="76"/>
      <c r="B380" s="76"/>
      <c r="C380" s="76"/>
      <c r="D380" s="76"/>
      <c r="E380" s="76"/>
      <c r="F380" s="76"/>
      <c r="G380" s="76"/>
      <c r="H380" s="76"/>
      <c r="I380" s="76"/>
    </row>
    <row r="381" spans="1:9" s="79" customFormat="1" x14ac:dyDescent="0.25">
      <c r="A381" s="76"/>
      <c r="B381" s="76"/>
      <c r="C381" s="76"/>
      <c r="D381" s="76"/>
      <c r="E381" s="76"/>
      <c r="F381" s="76"/>
      <c r="G381" s="76"/>
      <c r="H381" s="76"/>
      <c r="I381" s="76"/>
    </row>
    <row r="382" spans="1:9" s="79" customFormat="1" x14ac:dyDescent="0.25">
      <c r="A382" s="76"/>
      <c r="B382" s="76"/>
      <c r="C382" s="76"/>
      <c r="D382" s="76"/>
      <c r="E382" s="76"/>
      <c r="F382" s="76"/>
      <c r="G382" s="76"/>
      <c r="H382" s="76"/>
      <c r="I382" s="76"/>
    </row>
    <row r="383" spans="1:9" s="79" customFormat="1" x14ac:dyDescent="0.25">
      <c r="A383" s="76"/>
      <c r="B383" s="76"/>
      <c r="C383" s="76"/>
      <c r="D383" s="76"/>
      <c r="E383" s="76"/>
      <c r="F383" s="76"/>
      <c r="G383" s="76"/>
      <c r="H383" s="76"/>
      <c r="I383" s="76"/>
    </row>
    <row r="384" spans="1:9" s="79" customFormat="1" x14ac:dyDescent="0.25">
      <c r="A384" s="76"/>
      <c r="B384" s="76"/>
      <c r="C384" s="76"/>
      <c r="D384" s="76"/>
      <c r="E384" s="76"/>
      <c r="F384" s="76"/>
      <c r="G384" s="76"/>
      <c r="H384" s="76"/>
      <c r="I384" s="76"/>
    </row>
    <row r="385" spans="1:9" s="79" customFormat="1" x14ac:dyDescent="0.25">
      <c r="A385" s="76"/>
      <c r="B385" s="76"/>
      <c r="C385" s="76"/>
      <c r="D385" s="76"/>
      <c r="E385" s="76"/>
      <c r="F385" s="76"/>
      <c r="G385" s="76"/>
      <c r="H385" s="76"/>
      <c r="I385" s="76"/>
    </row>
    <row r="386" spans="1:9" s="79" customFormat="1" x14ac:dyDescent="0.25">
      <c r="A386" s="76"/>
      <c r="B386" s="76"/>
      <c r="C386" s="76"/>
      <c r="D386" s="76"/>
      <c r="E386" s="76"/>
      <c r="F386" s="76"/>
      <c r="G386" s="76"/>
      <c r="H386" s="76"/>
      <c r="I386" s="76"/>
    </row>
    <row r="387" spans="1:9" s="79" customFormat="1" x14ac:dyDescent="0.25">
      <c r="A387" s="76"/>
      <c r="B387" s="76"/>
      <c r="C387" s="76"/>
      <c r="D387" s="76"/>
      <c r="E387" s="76"/>
      <c r="F387" s="76"/>
      <c r="G387" s="76"/>
      <c r="H387" s="76"/>
      <c r="I387" s="76"/>
    </row>
    <row r="388" spans="1:9" s="79" customFormat="1" x14ac:dyDescent="0.25">
      <c r="A388" s="76"/>
      <c r="B388" s="76"/>
      <c r="C388" s="76"/>
      <c r="D388" s="76"/>
      <c r="E388" s="76"/>
      <c r="F388" s="76"/>
      <c r="G388" s="76"/>
      <c r="H388" s="76"/>
      <c r="I388" s="76"/>
    </row>
    <row r="389" spans="1:9" s="79" customFormat="1" x14ac:dyDescent="0.25">
      <c r="A389" s="76"/>
      <c r="B389" s="76"/>
      <c r="C389" s="76"/>
      <c r="D389" s="76"/>
      <c r="E389" s="76"/>
      <c r="F389" s="76"/>
      <c r="G389" s="76"/>
      <c r="H389" s="76"/>
      <c r="I389" s="76"/>
    </row>
    <row r="390" spans="1:9" s="79" customFormat="1" x14ac:dyDescent="0.25">
      <c r="A390" s="76"/>
      <c r="B390" s="76"/>
      <c r="C390" s="76"/>
      <c r="D390" s="76"/>
      <c r="E390" s="76"/>
      <c r="F390" s="76"/>
      <c r="G390" s="76"/>
      <c r="H390" s="76"/>
      <c r="I390" s="76"/>
    </row>
    <row r="391" spans="1:9" s="79" customFormat="1" x14ac:dyDescent="0.25">
      <c r="A391" s="76"/>
      <c r="B391" s="76"/>
      <c r="C391" s="76"/>
      <c r="D391" s="76"/>
      <c r="E391" s="76"/>
      <c r="F391" s="76"/>
      <c r="G391" s="76"/>
      <c r="H391" s="76"/>
      <c r="I391" s="76"/>
    </row>
    <row r="392" spans="1:9" s="79" customFormat="1" x14ac:dyDescent="0.25">
      <c r="A392" s="76"/>
      <c r="B392" s="76"/>
      <c r="C392" s="76"/>
      <c r="D392" s="76"/>
      <c r="E392" s="76"/>
      <c r="F392" s="76"/>
      <c r="G392" s="76"/>
      <c r="H392" s="76"/>
      <c r="I392" s="76"/>
    </row>
    <row r="393" spans="1:9" s="79" customFormat="1" x14ac:dyDescent="0.25">
      <c r="A393" s="76"/>
      <c r="B393" s="76"/>
      <c r="C393" s="76"/>
      <c r="D393" s="76"/>
      <c r="E393" s="76"/>
      <c r="F393" s="76"/>
      <c r="G393" s="76"/>
      <c r="H393" s="76"/>
      <c r="I393" s="76"/>
    </row>
    <row r="394" spans="1:9" s="79" customFormat="1" x14ac:dyDescent="0.25">
      <c r="A394" s="76"/>
      <c r="B394" s="76"/>
      <c r="C394" s="76"/>
      <c r="D394" s="76"/>
      <c r="E394" s="76"/>
      <c r="F394" s="76"/>
      <c r="G394" s="76"/>
      <c r="H394" s="76"/>
      <c r="I394" s="76"/>
    </row>
    <row r="395" spans="1:9" s="79" customFormat="1" x14ac:dyDescent="0.25">
      <c r="A395" s="76"/>
      <c r="B395" s="76"/>
      <c r="C395" s="76"/>
      <c r="D395" s="76"/>
      <c r="E395" s="76"/>
      <c r="F395" s="76"/>
      <c r="G395" s="76"/>
      <c r="H395" s="76"/>
      <c r="I395" s="76"/>
    </row>
    <row r="396" spans="1:9" s="79" customFormat="1" x14ac:dyDescent="0.25">
      <c r="A396" s="76"/>
      <c r="B396" s="76"/>
      <c r="C396" s="76"/>
      <c r="D396" s="76"/>
      <c r="E396" s="76"/>
      <c r="F396" s="76"/>
      <c r="G396" s="76"/>
      <c r="H396" s="76"/>
      <c r="I396" s="76"/>
    </row>
    <row r="397" spans="1:9" s="79" customFormat="1" x14ac:dyDescent="0.25">
      <c r="A397" s="76"/>
      <c r="B397" s="76"/>
      <c r="C397" s="76"/>
      <c r="D397" s="76"/>
      <c r="E397" s="76"/>
      <c r="F397" s="76"/>
      <c r="G397" s="76"/>
      <c r="H397" s="76"/>
      <c r="I397" s="76"/>
    </row>
    <row r="398" spans="1:9" s="79" customFormat="1" x14ac:dyDescent="0.25">
      <c r="A398" s="76"/>
      <c r="B398" s="76"/>
      <c r="C398" s="76"/>
      <c r="D398" s="76"/>
      <c r="E398" s="76"/>
      <c r="F398" s="76"/>
      <c r="G398" s="76"/>
      <c r="H398" s="76"/>
      <c r="I398" s="76"/>
    </row>
    <row r="399" spans="1:9" s="79" customFormat="1" x14ac:dyDescent="0.25">
      <c r="A399" s="76"/>
      <c r="B399" s="76"/>
      <c r="C399" s="76"/>
      <c r="D399" s="76"/>
      <c r="E399" s="76"/>
      <c r="F399" s="76"/>
      <c r="G399" s="76"/>
      <c r="H399" s="76"/>
      <c r="I399" s="76"/>
    </row>
    <row r="400" spans="1:9" s="79" customFormat="1" x14ac:dyDescent="0.25">
      <c r="A400" s="76"/>
      <c r="B400" s="76"/>
      <c r="C400" s="76"/>
      <c r="D400" s="76"/>
      <c r="E400" s="76"/>
      <c r="F400" s="76"/>
      <c r="G400" s="76"/>
      <c r="H400" s="76"/>
      <c r="I400" s="76"/>
    </row>
    <row r="401" spans="1:9" s="79" customFormat="1" x14ac:dyDescent="0.25">
      <c r="A401" s="76"/>
      <c r="B401" s="76"/>
      <c r="C401" s="76"/>
      <c r="D401" s="76"/>
      <c r="E401" s="76"/>
      <c r="F401" s="76"/>
      <c r="G401" s="76"/>
      <c r="H401" s="76"/>
      <c r="I401" s="76"/>
    </row>
    <row r="402" spans="1:9" s="79" customFormat="1" x14ac:dyDescent="0.25">
      <c r="A402" s="76"/>
      <c r="B402" s="76"/>
      <c r="C402" s="76"/>
      <c r="D402" s="76"/>
      <c r="E402" s="76"/>
      <c r="F402" s="76"/>
      <c r="G402" s="76"/>
      <c r="H402" s="76"/>
      <c r="I402" s="76"/>
    </row>
    <row r="403" spans="1:9" s="79" customFormat="1" x14ac:dyDescent="0.25">
      <c r="A403" s="76"/>
      <c r="B403" s="76"/>
      <c r="C403" s="76"/>
      <c r="D403" s="76"/>
      <c r="E403" s="76"/>
      <c r="F403" s="76"/>
      <c r="G403" s="76"/>
      <c r="H403" s="76"/>
      <c r="I403" s="76"/>
    </row>
    <row r="404" spans="1:9" s="79" customFormat="1" x14ac:dyDescent="0.25">
      <c r="A404" s="76"/>
      <c r="B404" s="76"/>
      <c r="C404" s="76"/>
      <c r="D404" s="76"/>
      <c r="E404" s="76"/>
      <c r="F404" s="76"/>
      <c r="G404" s="76"/>
      <c r="H404" s="76"/>
      <c r="I404" s="76"/>
    </row>
    <row r="405" spans="1:9" s="79" customFormat="1" x14ac:dyDescent="0.25">
      <c r="A405" s="76"/>
      <c r="B405" s="76"/>
      <c r="C405" s="76"/>
      <c r="D405" s="76"/>
      <c r="E405" s="76"/>
      <c r="F405" s="76"/>
      <c r="G405" s="76"/>
      <c r="H405" s="76"/>
      <c r="I405" s="76"/>
    </row>
    <row r="406" spans="1:9" s="79" customFormat="1" x14ac:dyDescent="0.25">
      <c r="A406" s="76"/>
      <c r="B406" s="76"/>
      <c r="C406" s="76"/>
      <c r="D406" s="76"/>
      <c r="E406" s="76"/>
      <c r="F406" s="76"/>
      <c r="G406" s="76"/>
      <c r="H406" s="76"/>
      <c r="I406" s="76"/>
    </row>
    <row r="407" spans="1:9" s="79" customFormat="1" x14ac:dyDescent="0.25">
      <c r="A407" s="76"/>
      <c r="B407" s="76"/>
      <c r="C407" s="76"/>
      <c r="D407" s="76"/>
      <c r="E407" s="76"/>
      <c r="F407" s="76"/>
      <c r="G407" s="76"/>
      <c r="H407" s="76"/>
      <c r="I407" s="76"/>
    </row>
    <row r="408" spans="1:9" s="79" customFormat="1" x14ac:dyDescent="0.25">
      <c r="A408" s="76"/>
      <c r="B408" s="76"/>
      <c r="C408" s="76"/>
      <c r="D408" s="76"/>
      <c r="E408" s="76"/>
      <c r="F408" s="76"/>
      <c r="G408" s="76"/>
      <c r="H408" s="76"/>
      <c r="I408" s="76"/>
    </row>
    <row r="409" spans="1:9" s="79" customFormat="1" x14ac:dyDescent="0.25">
      <c r="A409" s="76"/>
      <c r="B409" s="76"/>
      <c r="C409" s="76"/>
      <c r="D409" s="76"/>
      <c r="E409" s="76"/>
      <c r="F409" s="76"/>
      <c r="G409" s="76"/>
      <c r="H409" s="76"/>
      <c r="I409" s="76"/>
    </row>
    <row r="410" spans="1:9" s="79" customFormat="1" x14ac:dyDescent="0.25">
      <c r="A410" s="76"/>
      <c r="B410" s="76"/>
      <c r="C410" s="76"/>
      <c r="D410" s="76"/>
      <c r="E410" s="76"/>
      <c r="F410" s="76"/>
      <c r="G410" s="76"/>
      <c r="H410" s="76"/>
      <c r="I410" s="76"/>
    </row>
    <row r="411" spans="1:9" s="79" customFormat="1" x14ac:dyDescent="0.25">
      <c r="A411" s="76"/>
      <c r="B411" s="76"/>
      <c r="C411" s="76"/>
      <c r="D411" s="76"/>
      <c r="E411" s="76"/>
      <c r="F411" s="76"/>
      <c r="G411" s="76"/>
      <c r="H411" s="76"/>
      <c r="I411" s="76"/>
    </row>
    <row r="412" spans="1:9" s="79" customFormat="1" x14ac:dyDescent="0.25">
      <c r="A412" s="76"/>
      <c r="B412" s="76"/>
      <c r="C412" s="76"/>
      <c r="D412" s="76"/>
      <c r="E412" s="76"/>
      <c r="F412" s="76"/>
      <c r="G412" s="76"/>
      <c r="H412" s="76"/>
      <c r="I412" s="76"/>
    </row>
    <row r="413" spans="1:9" s="79" customFormat="1" x14ac:dyDescent="0.25">
      <c r="A413" s="76"/>
      <c r="B413" s="76"/>
      <c r="C413" s="76"/>
      <c r="D413" s="76"/>
      <c r="E413" s="76"/>
      <c r="F413" s="76"/>
      <c r="G413" s="76"/>
      <c r="H413" s="76"/>
      <c r="I413" s="76"/>
    </row>
    <row r="414" spans="1:9" s="79" customFormat="1" x14ac:dyDescent="0.25">
      <c r="A414" s="76"/>
      <c r="B414" s="76"/>
      <c r="C414" s="76"/>
      <c r="D414" s="76"/>
      <c r="E414" s="76"/>
      <c r="F414" s="76"/>
      <c r="G414" s="76"/>
      <c r="H414" s="76"/>
      <c r="I414" s="76"/>
    </row>
    <row r="415" spans="1:9" s="79" customFormat="1" x14ac:dyDescent="0.25">
      <c r="A415" s="76"/>
      <c r="B415" s="76"/>
      <c r="C415" s="76"/>
      <c r="D415" s="76"/>
      <c r="E415" s="76"/>
      <c r="F415" s="76"/>
      <c r="G415" s="76"/>
      <c r="H415" s="76"/>
      <c r="I415" s="76"/>
    </row>
    <row r="416" spans="1:9" s="79" customFormat="1" x14ac:dyDescent="0.25">
      <c r="A416" s="76"/>
      <c r="B416" s="76"/>
      <c r="C416" s="76"/>
      <c r="D416" s="76"/>
      <c r="E416" s="76"/>
      <c r="F416" s="76"/>
      <c r="G416" s="76"/>
      <c r="H416" s="76"/>
      <c r="I416" s="76"/>
    </row>
    <row r="417" spans="1:9" s="79" customFormat="1" x14ac:dyDescent="0.25">
      <c r="A417" s="76"/>
      <c r="B417" s="76"/>
      <c r="C417" s="76"/>
      <c r="D417" s="76"/>
      <c r="E417" s="76"/>
      <c r="F417" s="76"/>
      <c r="G417" s="76"/>
      <c r="H417" s="76"/>
      <c r="I417" s="76"/>
    </row>
    <row r="418" spans="1:9" s="79" customFormat="1" x14ac:dyDescent="0.25">
      <c r="A418" s="76"/>
      <c r="B418" s="76"/>
      <c r="C418" s="76"/>
      <c r="D418" s="76"/>
      <c r="E418" s="76"/>
      <c r="F418" s="76"/>
      <c r="G418" s="76"/>
      <c r="H418" s="76"/>
      <c r="I418" s="76"/>
    </row>
    <row r="419" spans="1:9" s="79" customFormat="1" x14ac:dyDescent="0.25">
      <c r="A419" s="76"/>
      <c r="B419" s="76"/>
      <c r="C419" s="76"/>
      <c r="D419" s="76"/>
      <c r="E419" s="76"/>
      <c r="F419" s="76"/>
      <c r="G419" s="76"/>
      <c r="H419" s="76"/>
      <c r="I419" s="76"/>
    </row>
    <row r="420" spans="1:9" s="79" customFormat="1" x14ac:dyDescent="0.25">
      <c r="A420" s="76"/>
      <c r="B420" s="76"/>
      <c r="C420" s="76"/>
      <c r="D420" s="76"/>
      <c r="E420" s="76"/>
      <c r="F420" s="76"/>
      <c r="G420" s="76"/>
      <c r="H420" s="76"/>
      <c r="I420" s="76"/>
    </row>
    <row r="421" spans="1:9" s="79" customFormat="1" x14ac:dyDescent="0.25">
      <c r="A421" s="76"/>
      <c r="B421" s="76"/>
      <c r="C421" s="76"/>
      <c r="D421" s="76"/>
      <c r="E421" s="76"/>
      <c r="F421" s="76"/>
      <c r="G421" s="76"/>
      <c r="H421" s="76"/>
      <c r="I421" s="76"/>
    </row>
    <row r="422" spans="1:9" s="79" customFormat="1" x14ac:dyDescent="0.25">
      <c r="A422" s="76"/>
      <c r="B422" s="76"/>
      <c r="C422" s="76"/>
      <c r="D422" s="76"/>
      <c r="E422" s="76"/>
      <c r="F422" s="76"/>
      <c r="G422" s="76"/>
      <c r="H422" s="76"/>
      <c r="I422" s="76"/>
    </row>
    <row r="423" spans="1:9" s="79" customFormat="1" x14ac:dyDescent="0.25">
      <c r="A423" s="76"/>
      <c r="B423" s="76"/>
      <c r="C423" s="76"/>
      <c r="D423" s="76"/>
      <c r="E423" s="76"/>
      <c r="F423" s="76"/>
      <c r="G423" s="76"/>
      <c r="H423" s="76"/>
      <c r="I423" s="76"/>
    </row>
    <row r="424" spans="1:9" s="79" customFormat="1" x14ac:dyDescent="0.25">
      <c r="A424" s="76"/>
      <c r="B424" s="76"/>
      <c r="C424" s="76"/>
      <c r="D424" s="76"/>
      <c r="E424" s="76"/>
      <c r="F424" s="76"/>
      <c r="G424" s="76"/>
      <c r="H424" s="76"/>
      <c r="I424" s="76"/>
    </row>
    <row r="425" spans="1:9" s="79" customFormat="1" x14ac:dyDescent="0.25">
      <c r="A425" s="76"/>
      <c r="B425" s="76"/>
      <c r="C425" s="76"/>
      <c r="D425" s="76"/>
      <c r="E425" s="76"/>
      <c r="F425" s="76"/>
      <c r="G425" s="76"/>
      <c r="H425" s="76"/>
      <c r="I425" s="76"/>
    </row>
    <row r="426" spans="1:9" s="79" customFormat="1" x14ac:dyDescent="0.25">
      <c r="A426" s="76"/>
      <c r="B426" s="76"/>
      <c r="C426" s="76"/>
      <c r="D426" s="76"/>
      <c r="E426" s="76"/>
      <c r="F426" s="76"/>
      <c r="G426" s="76"/>
      <c r="H426" s="76"/>
      <c r="I426" s="76"/>
    </row>
    <row r="427" spans="1:9" s="79" customFormat="1" x14ac:dyDescent="0.25">
      <c r="A427" s="76"/>
      <c r="B427" s="76"/>
      <c r="C427" s="76"/>
      <c r="D427" s="76"/>
      <c r="E427" s="76"/>
      <c r="F427" s="76"/>
      <c r="G427" s="76"/>
      <c r="H427" s="76"/>
      <c r="I427" s="76"/>
    </row>
    <row r="428" spans="1:9" s="79" customFormat="1" x14ac:dyDescent="0.25">
      <c r="A428" s="76"/>
      <c r="B428" s="76"/>
      <c r="C428" s="76"/>
      <c r="D428" s="76"/>
      <c r="E428" s="76"/>
      <c r="F428" s="76"/>
      <c r="G428" s="76"/>
      <c r="H428" s="76"/>
      <c r="I428" s="76"/>
    </row>
    <row r="429" spans="1:9" s="79" customFormat="1" x14ac:dyDescent="0.25">
      <c r="A429" s="76"/>
      <c r="B429" s="76"/>
      <c r="C429" s="76"/>
      <c r="D429" s="76"/>
      <c r="E429" s="76"/>
      <c r="F429" s="76"/>
      <c r="G429" s="76"/>
      <c r="H429" s="76"/>
      <c r="I429" s="76"/>
    </row>
    <row r="430" spans="1:9" s="79" customFormat="1" x14ac:dyDescent="0.25">
      <c r="A430" s="76"/>
      <c r="B430" s="76"/>
      <c r="C430" s="76"/>
      <c r="D430" s="76"/>
      <c r="E430" s="76"/>
      <c r="F430" s="76"/>
      <c r="G430" s="76"/>
      <c r="H430" s="76"/>
      <c r="I430" s="76"/>
    </row>
    <row r="431" spans="1:9" s="79" customFormat="1" x14ac:dyDescent="0.25">
      <c r="A431" s="76"/>
      <c r="B431" s="76"/>
      <c r="C431" s="76"/>
      <c r="D431" s="76"/>
      <c r="E431" s="76"/>
      <c r="F431" s="76"/>
      <c r="G431" s="76"/>
      <c r="H431" s="76"/>
      <c r="I431" s="76"/>
    </row>
    <row r="432" spans="1:9" s="79" customFormat="1" x14ac:dyDescent="0.25">
      <c r="A432" s="76"/>
      <c r="B432" s="76"/>
      <c r="C432" s="76"/>
      <c r="D432" s="76"/>
      <c r="E432" s="76"/>
      <c r="F432" s="76"/>
      <c r="G432" s="76"/>
      <c r="H432" s="76"/>
      <c r="I432" s="76"/>
    </row>
    <row r="433" spans="1:9" s="79" customFormat="1" x14ac:dyDescent="0.25">
      <c r="A433" s="76"/>
      <c r="B433" s="76"/>
      <c r="C433" s="76"/>
      <c r="D433" s="76"/>
      <c r="E433" s="76"/>
      <c r="F433" s="76"/>
      <c r="G433" s="76"/>
      <c r="H433" s="76"/>
      <c r="I433" s="76"/>
    </row>
    <row r="434" spans="1:9" s="79" customFormat="1" x14ac:dyDescent="0.25">
      <c r="A434" s="76"/>
      <c r="B434" s="76"/>
      <c r="C434" s="76"/>
      <c r="D434" s="76"/>
      <c r="E434" s="76"/>
      <c r="F434" s="76"/>
      <c r="G434" s="76"/>
      <c r="H434" s="76"/>
      <c r="I434" s="76"/>
    </row>
    <row r="435" spans="1:9" s="79" customFormat="1" x14ac:dyDescent="0.25">
      <c r="A435" s="76"/>
      <c r="B435" s="76"/>
      <c r="C435" s="76"/>
      <c r="D435" s="76"/>
      <c r="E435" s="76"/>
      <c r="F435" s="76"/>
      <c r="G435" s="76"/>
      <c r="H435" s="76"/>
      <c r="I435" s="76"/>
    </row>
    <row r="436" spans="1:9" s="79" customFormat="1" x14ac:dyDescent="0.25">
      <c r="A436" s="76"/>
      <c r="B436" s="76"/>
      <c r="C436" s="76"/>
      <c r="D436" s="76"/>
      <c r="E436" s="76"/>
      <c r="F436" s="76"/>
      <c r="G436" s="76"/>
      <c r="H436" s="76"/>
      <c r="I436" s="76"/>
    </row>
    <row r="437" spans="1:9" s="79" customFormat="1" x14ac:dyDescent="0.25">
      <c r="A437" s="76"/>
      <c r="B437" s="76"/>
      <c r="C437" s="76"/>
      <c r="D437" s="76"/>
      <c r="E437" s="76"/>
      <c r="F437" s="76"/>
      <c r="G437" s="76"/>
      <c r="H437" s="76"/>
      <c r="I437" s="76"/>
    </row>
    <row r="438" spans="1:9" s="79" customFormat="1" x14ac:dyDescent="0.25">
      <c r="A438" s="76"/>
      <c r="B438" s="76"/>
      <c r="C438" s="76"/>
      <c r="D438" s="76"/>
      <c r="E438" s="76"/>
      <c r="F438" s="76"/>
      <c r="G438" s="76"/>
      <c r="H438" s="76"/>
      <c r="I438" s="76"/>
    </row>
    <row r="439" spans="1:9" s="79" customFormat="1" x14ac:dyDescent="0.25">
      <c r="A439" s="76"/>
      <c r="B439" s="76"/>
      <c r="C439" s="76"/>
      <c r="D439" s="76"/>
      <c r="E439" s="76"/>
      <c r="F439" s="76"/>
      <c r="G439" s="76"/>
      <c r="H439" s="76"/>
      <c r="I439" s="76"/>
    </row>
    <row r="440" spans="1:9" s="79" customFormat="1" x14ac:dyDescent="0.25">
      <c r="A440" s="76"/>
      <c r="B440" s="76"/>
      <c r="C440" s="76"/>
      <c r="D440" s="76"/>
      <c r="E440" s="76"/>
      <c r="F440" s="76"/>
      <c r="G440" s="76"/>
      <c r="H440" s="76"/>
      <c r="I440" s="76"/>
    </row>
    <row r="441" spans="1:9" s="79" customFormat="1" x14ac:dyDescent="0.25">
      <c r="A441" s="76"/>
      <c r="B441" s="76"/>
      <c r="C441" s="76"/>
      <c r="D441" s="76"/>
      <c r="E441" s="76"/>
      <c r="F441" s="76"/>
      <c r="G441" s="76"/>
      <c r="H441" s="76"/>
      <c r="I441" s="76"/>
    </row>
    <row r="442" spans="1:9" s="79" customFormat="1" x14ac:dyDescent="0.25">
      <c r="A442" s="76"/>
      <c r="B442" s="76"/>
      <c r="C442" s="76"/>
      <c r="D442" s="76"/>
      <c r="E442" s="76"/>
      <c r="F442" s="76"/>
      <c r="G442" s="76"/>
      <c r="H442" s="76"/>
      <c r="I442" s="76"/>
    </row>
    <row r="443" spans="1:9" s="79" customFormat="1" x14ac:dyDescent="0.25">
      <c r="A443" s="76"/>
      <c r="B443" s="76"/>
      <c r="C443" s="76"/>
      <c r="D443" s="76"/>
      <c r="E443" s="76"/>
      <c r="F443" s="76"/>
      <c r="G443" s="76"/>
      <c r="H443" s="76"/>
      <c r="I443" s="76"/>
    </row>
    <row r="444" spans="1:9" s="79" customFormat="1" x14ac:dyDescent="0.25">
      <c r="A444" s="76"/>
      <c r="B444" s="76"/>
      <c r="C444" s="76"/>
      <c r="D444" s="76"/>
      <c r="E444" s="76"/>
      <c r="F444" s="76"/>
      <c r="G444" s="76"/>
      <c r="H444" s="76"/>
      <c r="I444" s="76"/>
    </row>
    <row r="445" spans="1:9" s="79" customFormat="1" x14ac:dyDescent="0.25">
      <c r="A445" s="76"/>
      <c r="B445" s="76"/>
      <c r="C445" s="76"/>
      <c r="D445" s="76"/>
      <c r="E445" s="76"/>
      <c r="F445" s="76"/>
      <c r="G445" s="76"/>
      <c r="H445" s="76"/>
      <c r="I445" s="76"/>
    </row>
    <row r="446" spans="1:9" s="79" customFormat="1" x14ac:dyDescent="0.25">
      <c r="A446" s="76"/>
      <c r="B446" s="76"/>
      <c r="C446" s="76"/>
      <c r="D446" s="76"/>
      <c r="E446" s="76"/>
      <c r="F446" s="76"/>
      <c r="G446" s="76"/>
      <c r="H446" s="76"/>
      <c r="I446" s="76"/>
    </row>
    <row r="447" spans="1:9" s="79" customFormat="1" x14ac:dyDescent="0.25">
      <c r="A447" s="76"/>
      <c r="B447" s="76"/>
      <c r="C447" s="76"/>
      <c r="D447" s="76"/>
      <c r="E447" s="76"/>
      <c r="F447" s="76"/>
      <c r="G447" s="76"/>
      <c r="H447" s="76"/>
      <c r="I447" s="76"/>
    </row>
    <row r="448" spans="1:9" s="79" customFormat="1" x14ac:dyDescent="0.25">
      <c r="A448" s="76"/>
      <c r="B448" s="76"/>
      <c r="C448" s="76"/>
      <c r="D448" s="76"/>
      <c r="E448" s="76"/>
      <c r="F448" s="76"/>
      <c r="G448" s="76"/>
      <c r="H448" s="76"/>
      <c r="I448" s="76"/>
    </row>
    <row r="449" spans="1:9" s="79" customFormat="1" x14ac:dyDescent="0.25">
      <c r="A449" s="76"/>
      <c r="B449" s="76"/>
      <c r="C449" s="76"/>
      <c r="D449" s="76"/>
      <c r="E449" s="76"/>
      <c r="F449" s="76"/>
      <c r="G449" s="76"/>
      <c r="H449" s="76"/>
      <c r="I449" s="76"/>
    </row>
    <row r="450" spans="1:9" s="79" customFormat="1" x14ac:dyDescent="0.25">
      <c r="A450" s="76"/>
      <c r="B450" s="76"/>
      <c r="C450" s="76"/>
      <c r="D450" s="76"/>
      <c r="E450" s="76"/>
      <c r="F450" s="76"/>
      <c r="G450" s="76"/>
      <c r="H450" s="76"/>
      <c r="I450" s="76"/>
    </row>
    <row r="451" spans="1:9" s="79" customFormat="1" x14ac:dyDescent="0.25">
      <c r="A451" s="76"/>
      <c r="B451" s="76"/>
      <c r="C451" s="76"/>
      <c r="D451" s="76"/>
      <c r="E451" s="76"/>
      <c r="F451" s="76"/>
      <c r="G451" s="76"/>
      <c r="H451" s="76"/>
      <c r="I451" s="76"/>
    </row>
    <row r="452" spans="1:9" s="79" customFormat="1" x14ac:dyDescent="0.25">
      <c r="A452" s="76"/>
      <c r="B452" s="76"/>
      <c r="C452" s="76"/>
      <c r="D452" s="76"/>
      <c r="E452" s="76"/>
      <c r="F452" s="76"/>
      <c r="G452" s="76"/>
      <c r="H452" s="76"/>
      <c r="I452" s="76"/>
    </row>
    <row r="453" spans="1:9" s="79" customFormat="1" x14ac:dyDescent="0.25">
      <c r="A453" s="76"/>
      <c r="B453" s="76"/>
      <c r="C453" s="76"/>
      <c r="D453" s="76"/>
      <c r="E453" s="76"/>
      <c r="F453" s="76"/>
      <c r="G453" s="76"/>
      <c r="H453" s="76"/>
      <c r="I453" s="76"/>
    </row>
    <row r="454" spans="1:9" s="79" customFormat="1" x14ac:dyDescent="0.25">
      <c r="A454" s="76"/>
      <c r="B454" s="76"/>
      <c r="C454" s="76"/>
      <c r="D454" s="76"/>
      <c r="E454" s="76"/>
      <c r="F454" s="76"/>
      <c r="G454" s="76"/>
      <c r="H454" s="76"/>
      <c r="I454" s="76"/>
    </row>
    <row r="455" spans="1:9" s="79" customFormat="1" x14ac:dyDescent="0.25">
      <c r="A455" s="76"/>
      <c r="B455" s="76"/>
      <c r="C455" s="76"/>
      <c r="D455" s="76"/>
      <c r="E455" s="76"/>
      <c r="F455" s="76"/>
      <c r="G455" s="76"/>
      <c r="H455" s="76"/>
      <c r="I455" s="76"/>
    </row>
    <row r="456" spans="1:9" s="79" customFormat="1" x14ac:dyDescent="0.25">
      <c r="A456" s="76"/>
      <c r="B456" s="76"/>
      <c r="C456" s="76"/>
      <c r="D456" s="76"/>
      <c r="E456" s="76"/>
      <c r="F456" s="76"/>
      <c r="G456" s="76"/>
      <c r="H456" s="76"/>
      <c r="I456" s="76"/>
    </row>
    <row r="457" spans="1:9" s="79" customFormat="1" x14ac:dyDescent="0.25">
      <c r="A457" s="76"/>
      <c r="B457" s="76"/>
      <c r="C457" s="76"/>
      <c r="D457" s="76"/>
      <c r="E457" s="76"/>
      <c r="F457" s="76"/>
      <c r="G457" s="76"/>
      <c r="H457" s="76"/>
      <c r="I457" s="76"/>
    </row>
    <row r="458" spans="1:9" s="79" customFormat="1" x14ac:dyDescent="0.25">
      <c r="A458" s="76"/>
      <c r="B458" s="76"/>
      <c r="C458" s="76"/>
      <c r="D458" s="76"/>
      <c r="E458" s="76"/>
      <c r="F458" s="76"/>
      <c r="G458" s="76"/>
      <c r="H458" s="76"/>
      <c r="I458" s="76"/>
    </row>
    <row r="459" spans="1:9" s="79" customFormat="1" x14ac:dyDescent="0.25">
      <c r="A459" s="76"/>
      <c r="B459" s="76"/>
      <c r="C459" s="76"/>
      <c r="D459" s="76"/>
      <c r="E459" s="76"/>
      <c r="F459" s="76"/>
      <c r="G459" s="76"/>
      <c r="H459" s="76"/>
      <c r="I459" s="76"/>
    </row>
    <row r="460" spans="1:9" s="79" customFormat="1" x14ac:dyDescent="0.25">
      <c r="A460" s="76"/>
      <c r="B460" s="76"/>
      <c r="C460" s="76"/>
      <c r="D460" s="76"/>
      <c r="E460" s="76"/>
      <c r="F460" s="76"/>
      <c r="G460" s="76"/>
      <c r="H460" s="76"/>
      <c r="I460" s="76"/>
    </row>
    <row r="461" spans="1:9" s="79" customFormat="1" x14ac:dyDescent="0.25">
      <c r="A461" s="76"/>
      <c r="B461" s="76"/>
      <c r="C461" s="76"/>
      <c r="D461" s="76"/>
      <c r="E461" s="76"/>
      <c r="F461" s="76"/>
      <c r="G461" s="76"/>
      <c r="H461" s="76"/>
      <c r="I461" s="76"/>
    </row>
    <row r="462" spans="1:9" s="79" customFormat="1" x14ac:dyDescent="0.25">
      <c r="A462" s="76"/>
      <c r="B462" s="76"/>
      <c r="C462" s="76"/>
      <c r="D462" s="76"/>
      <c r="E462" s="76"/>
      <c r="F462" s="76"/>
      <c r="G462" s="76"/>
      <c r="H462" s="76"/>
      <c r="I462" s="76"/>
    </row>
    <row r="463" spans="1:9" s="79" customFormat="1" x14ac:dyDescent="0.25">
      <c r="A463" s="76"/>
      <c r="B463" s="76"/>
      <c r="C463" s="76"/>
      <c r="D463" s="76"/>
      <c r="E463" s="76"/>
      <c r="F463" s="76"/>
      <c r="G463" s="76"/>
      <c r="H463" s="76"/>
      <c r="I463" s="76"/>
    </row>
    <row r="464" spans="1:9" s="79" customFormat="1" x14ac:dyDescent="0.25">
      <c r="A464" s="76"/>
      <c r="B464" s="76"/>
      <c r="C464" s="76"/>
      <c r="D464" s="76"/>
      <c r="E464" s="76"/>
      <c r="F464" s="76"/>
      <c r="G464" s="76"/>
      <c r="H464" s="76"/>
      <c r="I464" s="76"/>
    </row>
    <row r="465" spans="1:9" s="79" customFormat="1" x14ac:dyDescent="0.25">
      <c r="A465" s="76"/>
      <c r="B465" s="76"/>
      <c r="C465" s="76"/>
      <c r="D465" s="76"/>
      <c r="E465" s="76"/>
      <c r="F465" s="76"/>
      <c r="G465" s="76"/>
      <c r="H465" s="76"/>
      <c r="I465" s="76"/>
    </row>
    <row r="466" spans="1:9" s="79" customFormat="1" x14ac:dyDescent="0.25">
      <c r="A466" s="76"/>
      <c r="B466" s="76"/>
      <c r="C466" s="76"/>
      <c r="D466" s="76"/>
      <c r="E466" s="76"/>
      <c r="F466" s="76"/>
      <c r="G466" s="76"/>
      <c r="H466" s="76"/>
      <c r="I466" s="76"/>
    </row>
    <row r="467" spans="1:9" s="79" customFormat="1" x14ac:dyDescent="0.25">
      <c r="A467" s="76"/>
      <c r="B467" s="76"/>
      <c r="C467" s="76"/>
      <c r="D467" s="76"/>
      <c r="E467" s="76"/>
      <c r="F467" s="76"/>
      <c r="G467" s="76"/>
      <c r="H467" s="76"/>
      <c r="I467" s="76"/>
    </row>
    <row r="468" spans="1:9" s="79" customFormat="1" x14ac:dyDescent="0.25">
      <c r="A468" s="76"/>
      <c r="B468" s="76"/>
      <c r="C468" s="76"/>
      <c r="D468" s="76"/>
      <c r="E468" s="76"/>
      <c r="F468" s="76"/>
      <c r="G468" s="76"/>
      <c r="H468" s="76"/>
      <c r="I468" s="76"/>
    </row>
    <row r="469" spans="1:9" s="79" customFormat="1" x14ac:dyDescent="0.25">
      <c r="A469" s="76"/>
      <c r="B469" s="76"/>
      <c r="C469" s="76"/>
      <c r="D469" s="76"/>
      <c r="E469" s="76"/>
      <c r="F469" s="76"/>
      <c r="G469" s="76"/>
      <c r="H469" s="76"/>
      <c r="I469" s="76"/>
    </row>
    <row r="470" spans="1:9" s="79" customFormat="1" x14ac:dyDescent="0.25">
      <c r="A470" s="76"/>
      <c r="B470" s="76"/>
      <c r="C470" s="76"/>
      <c r="D470" s="76"/>
      <c r="E470" s="76"/>
      <c r="F470" s="76"/>
      <c r="G470" s="76"/>
      <c r="H470" s="76"/>
      <c r="I470" s="76"/>
    </row>
    <row r="471" spans="1:9" s="79" customFormat="1" x14ac:dyDescent="0.25">
      <c r="A471" s="76"/>
      <c r="B471" s="76"/>
      <c r="C471" s="76"/>
      <c r="D471" s="76"/>
      <c r="E471" s="76"/>
      <c r="F471" s="76"/>
      <c r="G471" s="76"/>
      <c r="H471" s="76"/>
      <c r="I471" s="76"/>
    </row>
    <row r="472" spans="1:9" x14ac:dyDescent="0.25">
      <c r="A472" s="76"/>
      <c r="B472" s="76"/>
      <c r="C472" s="76"/>
      <c r="D472" s="76"/>
      <c r="E472" s="76"/>
      <c r="F472" s="76"/>
      <c r="G472" s="76"/>
      <c r="H472" s="76"/>
      <c r="I472" s="76"/>
    </row>
    <row r="473" spans="1:9" x14ac:dyDescent="0.25">
      <c r="A473" s="76"/>
      <c r="B473" s="76"/>
      <c r="C473" s="76"/>
      <c r="D473" s="76"/>
      <c r="E473" s="76"/>
      <c r="F473" s="76"/>
      <c r="G473" s="76"/>
      <c r="H473" s="76"/>
      <c r="I473" s="76"/>
    </row>
    <row r="474" spans="1:9" x14ac:dyDescent="0.25">
      <c r="A474" s="76"/>
      <c r="B474" s="76"/>
      <c r="C474" s="76"/>
      <c r="D474" s="76"/>
      <c r="E474" s="76"/>
      <c r="F474" s="76"/>
      <c r="G474" s="76"/>
      <c r="H474" s="76"/>
      <c r="I474" s="76"/>
    </row>
    <row r="475" spans="1:9" x14ac:dyDescent="0.25">
      <c r="A475" s="76"/>
      <c r="B475" s="76"/>
      <c r="C475" s="76"/>
      <c r="D475" s="76"/>
      <c r="E475" s="76"/>
      <c r="F475" s="76"/>
      <c r="G475" s="76"/>
      <c r="H475" s="76"/>
      <c r="I475" s="76"/>
    </row>
    <row r="476" spans="1:9" x14ac:dyDescent="0.25">
      <c r="A476" s="76"/>
      <c r="B476" s="76"/>
      <c r="C476" s="76"/>
      <c r="D476" s="76"/>
      <c r="E476" s="76"/>
      <c r="F476" s="76"/>
      <c r="G476" s="76"/>
      <c r="H476" s="76"/>
      <c r="I476" s="76"/>
    </row>
    <row r="477" spans="1:9" x14ac:dyDescent="0.25">
      <c r="A477" s="76"/>
      <c r="B477" s="76"/>
      <c r="C477" s="76"/>
      <c r="D477" s="76"/>
      <c r="E477" s="76"/>
      <c r="F477" s="76"/>
      <c r="G477" s="76"/>
      <c r="H477" s="76"/>
      <c r="I477" s="76"/>
    </row>
    <row r="478" spans="1:9" x14ac:dyDescent="0.25">
      <c r="A478" s="76"/>
      <c r="B478" s="76"/>
      <c r="C478" s="76"/>
      <c r="D478" s="76"/>
      <c r="E478" s="76"/>
      <c r="F478" s="76"/>
      <c r="G478" s="76"/>
      <c r="H478" s="76"/>
      <c r="I478" s="76"/>
    </row>
    <row r="479" spans="1:9" x14ac:dyDescent="0.25">
      <c r="A479" s="76"/>
      <c r="B479" s="76"/>
      <c r="C479" s="76"/>
      <c r="D479" s="76"/>
      <c r="E479" s="76"/>
      <c r="F479" s="76"/>
      <c r="G479" s="76"/>
      <c r="H479" s="76"/>
      <c r="I479" s="76"/>
    </row>
    <row r="480" spans="1:9" x14ac:dyDescent="0.25">
      <c r="A480" s="76"/>
      <c r="B480" s="76"/>
      <c r="C480" s="76"/>
      <c r="D480" s="76"/>
      <c r="E480" s="76"/>
      <c r="F480" s="76"/>
      <c r="G480" s="76"/>
      <c r="H480" s="76"/>
      <c r="I480" s="76"/>
    </row>
    <row r="481" spans="1:9" x14ac:dyDescent="0.25">
      <c r="A481" s="76"/>
      <c r="B481" s="76"/>
      <c r="C481" s="76"/>
      <c r="D481" s="76"/>
      <c r="E481" s="76"/>
      <c r="F481" s="76"/>
      <c r="G481" s="76"/>
      <c r="H481" s="76"/>
      <c r="I481" s="76"/>
    </row>
    <row r="482" spans="1:9" x14ac:dyDescent="0.25">
      <c r="A482" s="76"/>
      <c r="B482" s="76"/>
      <c r="C482" s="76"/>
      <c r="D482" s="76"/>
      <c r="E482" s="76"/>
      <c r="F482" s="76"/>
      <c r="G482" s="76"/>
      <c r="H482" s="76"/>
      <c r="I482" s="76"/>
    </row>
    <row r="483" spans="1:9" x14ac:dyDescent="0.25">
      <c r="A483" s="76"/>
      <c r="B483" s="76"/>
      <c r="C483" s="76"/>
      <c r="D483" s="76"/>
      <c r="E483" s="76"/>
      <c r="F483" s="76"/>
      <c r="G483" s="76"/>
      <c r="H483" s="76"/>
      <c r="I483" s="76"/>
    </row>
    <row r="484" spans="1:9" x14ac:dyDescent="0.25">
      <c r="A484" s="76"/>
      <c r="B484" s="76"/>
      <c r="C484" s="76"/>
      <c r="D484" s="76"/>
      <c r="E484" s="76"/>
      <c r="F484" s="76"/>
      <c r="G484" s="76"/>
      <c r="H484" s="76"/>
      <c r="I484" s="76"/>
    </row>
    <row r="485" spans="1:9" x14ac:dyDescent="0.25">
      <c r="A485" s="76"/>
      <c r="B485" s="76"/>
      <c r="C485" s="76"/>
      <c r="D485" s="76"/>
      <c r="E485" s="76"/>
      <c r="F485" s="76"/>
      <c r="G485" s="76"/>
      <c r="H485" s="76"/>
      <c r="I485" s="76"/>
    </row>
    <row r="486" spans="1:9" x14ac:dyDescent="0.25">
      <c r="A486" s="76"/>
      <c r="B486" s="76"/>
      <c r="C486" s="76"/>
      <c r="D486" s="76"/>
      <c r="E486" s="76"/>
      <c r="F486" s="76"/>
      <c r="G486" s="76"/>
      <c r="H486" s="76"/>
      <c r="I486" s="76"/>
    </row>
    <row r="487" spans="1:9" x14ac:dyDescent="0.25">
      <c r="A487" s="76"/>
      <c r="B487" s="76"/>
      <c r="C487" s="76"/>
      <c r="D487" s="76"/>
      <c r="E487" s="76"/>
      <c r="F487" s="76"/>
      <c r="G487" s="76"/>
      <c r="H487" s="76"/>
      <c r="I487" s="76"/>
    </row>
    <row r="488" spans="1:9" x14ac:dyDescent="0.25">
      <c r="A488" s="76"/>
      <c r="B488" s="76"/>
      <c r="C488" s="76"/>
      <c r="D488" s="76"/>
      <c r="E488" s="76"/>
      <c r="F488" s="76"/>
      <c r="G488" s="76"/>
      <c r="H488" s="76"/>
      <c r="I488" s="76"/>
    </row>
    <row r="489" spans="1:9" x14ac:dyDescent="0.25">
      <c r="A489" s="76"/>
      <c r="B489" s="76"/>
      <c r="C489" s="76"/>
      <c r="D489" s="76"/>
      <c r="E489" s="76"/>
      <c r="F489" s="76"/>
      <c r="G489" s="76"/>
      <c r="H489" s="76"/>
      <c r="I489" s="76"/>
    </row>
    <row r="490" spans="1:9" x14ac:dyDescent="0.25">
      <c r="A490" s="76"/>
      <c r="B490" s="76"/>
      <c r="C490" s="76"/>
      <c r="D490" s="76"/>
      <c r="E490" s="76"/>
      <c r="F490" s="76"/>
      <c r="G490" s="76"/>
      <c r="H490" s="76"/>
      <c r="I490" s="76"/>
    </row>
    <row r="491" spans="1:9" x14ac:dyDescent="0.25">
      <c r="A491" s="76"/>
      <c r="B491" s="76"/>
      <c r="C491" s="76"/>
      <c r="D491" s="76"/>
      <c r="E491" s="76"/>
      <c r="F491" s="76"/>
      <c r="G491" s="76"/>
      <c r="H491" s="76"/>
      <c r="I491" s="76"/>
    </row>
    <row r="492" spans="1:9" x14ac:dyDescent="0.25">
      <c r="A492" s="76"/>
      <c r="B492" s="76"/>
      <c r="C492" s="76"/>
      <c r="D492" s="76"/>
      <c r="E492" s="76"/>
      <c r="F492" s="76"/>
      <c r="G492" s="76"/>
      <c r="H492" s="76"/>
      <c r="I492" s="76"/>
    </row>
    <row r="493" spans="1:9" x14ac:dyDescent="0.25">
      <c r="A493" s="76"/>
      <c r="B493" s="76"/>
      <c r="C493" s="76"/>
      <c r="D493" s="76"/>
      <c r="E493" s="76"/>
      <c r="F493" s="76"/>
      <c r="G493" s="76"/>
      <c r="H493" s="76"/>
      <c r="I493" s="76"/>
    </row>
    <row r="494" spans="1:9" x14ac:dyDescent="0.25">
      <c r="A494" s="76"/>
      <c r="B494" s="76"/>
      <c r="C494" s="76"/>
      <c r="D494" s="76"/>
      <c r="E494" s="76"/>
      <c r="F494" s="76"/>
      <c r="G494" s="76"/>
      <c r="H494" s="76"/>
      <c r="I494" s="76"/>
    </row>
    <row r="495" spans="1:9" x14ac:dyDescent="0.25">
      <c r="A495" s="76"/>
      <c r="B495" s="76"/>
      <c r="C495" s="76"/>
      <c r="D495" s="76"/>
      <c r="E495" s="76"/>
      <c r="F495" s="76"/>
      <c r="G495" s="76"/>
      <c r="H495" s="76"/>
      <c r="I495" s="76"/>
    </row>
    <row r="496" spans="1:9" x14ac:dyDescent="0.25">
      <c r="A496" s="76"/>
      <c r="B496" s="76"/>
      <c r="C496" s="76"/>
      <c r="D496" s="76"/>
      <c r="E496" s="76"/>
      <c r="F496" s="76"/>
      <c r="G496" s="76"/>
      <c r="H496" s="76"/>
      <c r="I496" s="76"/>
    </row>
    <row r="497" spans="1:9" x14ac:dyDescent="0.25">
      <c r="A497" s="76"/>
      <c r="B497" s="76"/>
      <c r="C497" s="76"/>
      <c r="D497" s="76"/>
      <c r="E497" s="76"/>
      <c r="F497" s="76"/>
      <c r="G497" s="76"/>
      <c r="H497" s="76"/>
      <c r="I497" s="76"/>
    </row>
    <row r="498" spans="1:9" x14ac:dyDescent="0.25">
      <c r="A498" s="76"/>
      <c r="B498" s="76"/>
      <c r="C498" s="76"/>
      <c r="D498" s="76"/>
      <c r="E498" s="76"/>
      <c r="F498" s="76"/>
      <c r="G498" s="76"/>
      <c r="H498" s="76"/>
      <c r="I498" s="76"/>
    </row>
    <row r="499" spans="1:9" x14ac:dyDescent="0.25">
      <c r="A499" s="76"/>
      <c r="B499" s="76"/>
      <c r="C499" s="76"/>
      <c r="D499" s="76"/>
      <c r="E499" s="76"/>
      <c r="F499" s="76"/>
      <c r="G499" s="76"/>
      <c r="H499" s="76"/>
      <c r="I499" s="76"/>
    </row>
    <row r="500" spans="1:9" x14ac:dyDescent="0.25">
      <c r="A500" s="76"/>
      <c r="B500" s="76"/>
      <c r="C500" s="76"/>
      <c r="D500" s="76"/>
      <c r="E500" s="76"/>
      <c r="F500" s="76"/>
      <c r="G500" s="76"/>
      <c r="H500" s="76"/>
      <c r="I500" s="76"/>
    </row>
    <row r="501" spans="1:9" x14ac:dyDescent="0.25">
      <c r="A501" s="76"/>
      <c r="B501" s="76"/>
      <c r="C501" s="76"/>
      <c r="D501" s="76"/>
      <c r="E501" s="76"/>
      <c r="F501" s="76"/>
      <c r="G501" s="76"/>
      <c r="H501" s="76"/>
      <c r="I501" s="76"/>
    </row>
    <row r="502" spans="1:9" x14ac:dyDescent="0.25">
      <c r="A502" s="76"/>
      <c r="B502" s="76"/>
      <c r="C502" s="76"/>
      <c r="D502" s="76"/>
      <c r="E502" s="76"/>
      <c r="F502" s="76"/>
      <c r="G502" s="76"/>
      <c r="H502" s="76"/>
      <c r="I502" s="76"/>
    </row>
    <row r="503" spans="1:9" x14ac:dyDescent="0.25">
      <c r="A503" s="76"/>
      <c r="B503" s="76"/>
      <c r="C503" s="76"/>
      <c r="D503" s="76"/>
      <c r="E503" s="76"/>
      <c r="F503" s="76"/>
      <c r="G503" s="76"/>
      <c r="H503" s="76"/>
      <c r="I503" s="76"/>
    </row>
    <row r="504" spans="1:9" x14ac:dyDescent="0.25">
      <c r="A504" s="76"/>
      <c r="B504" s="76"/>
      <c r="C504" s="76"/>
      <c r="D504" s="76"/>
      <c r="E504" s="76"/>
      <c r="F504" s="76"/>
      <c r="G504" s="76"/>
      <c r="H504" s="76"/>
      <c r="I504" s="76"/>
    </row>
    <row r="505" spans="1:9" x14ac:dyDescent="0.25">
      <c r="A505" s="76"/>
      <c r="B505" s="76"/>
      <c r="C505" s="76"/>
      <c r="D505" s="76"/>
      <c r="E505" s="76"/>
      <c r="F505" s="76"/>
      <c r="G505" s="76"/>
      <c r="H505" s="76"/>
      <c r="I505" s="76"/>
    </row>
    <row r="506" spans="1:9" x14ac:dyDescent="0.25">
      <c r="A506" s="76"/>
      <c r="B506" s="76"/>
      <c r="C506" s="76"/>
      <c r="D506" s="76"/>
      <c r="E506" s="76"/>
      <c r="F506" s="76"/>
      <c r="G506" s="76"/>
      <c r="H506" s="76"/>
      <c r="I506" s="76"/>
    </row>
    <row r="507" spans="1:9" x14ac:dyDescent="0.25">
      <c r="A507" s="76"/>
      <c r="B507" s="76"/>
      <c r="C507" s="76"/>
      <c r="D507" s="76"/>
      <c r="E507" s="76"/>
      <c r="F507" s="76"/>
      <c r="G507" s="76"/>
      <c r="H507" s="76"/>
      <c r="I507" s="76"/>
    </row>
    <row r="508" spans="1:9" x14ac:dyDescent="0.25">
      <c r="A508" s="76"/>
      <c r="B508" s="76"/>
      <c r="C508" s="76"/>
      <c r="D508" s="76"/>
      <c r="E508" s="76"/>
      <c r="F508" s="76"/>
      <c r="G508" s="76"/>
      <c r="H508" s="76"/>
      <c r="I508" s="76"/>
    </row>
    <row r="509" spans="1:9" x14ac:dyDescent="0.25">
      <c r="A509" s="76"/>
      <c r="B509" s="76"/>
      <c r="C509" s="76"/>
      <c r="D509" s="76"/>
      <c r="E509" s="76"/>
      <c r="F509" s="76"/>
      <c r="G509" s="76"/>
      <c r="H509" s="76"/>
      <c r="I509" s="76"/>
    </row>
    <row r="510" spans="1:9" x14ac:dyDescent="0.25">
      <c r="A510" s="76"/>
      <c r="B510" s="76"/>
      <c r="C510" s="76"/>
      <c r="D510" s="76"/>
      <c r="E510" s="76"/>
      <c r="F510" s="76"/>
      <c r="G510" s="76"/>
      <c r="H510" s="76"/>
      <c r="I510" s="76"/>
    </row>
    <row r="511" spans="1:9" x14ac:dyDescent="0.25">
      <c r="A511" s="76"/>
      <c r="B511" s="76"/>
      <c r="C511" s="76"/>
      <c r="D511" s="76"/>
      <c r="E511" s="76"/>
      <c r="F511" s="76"/>
      <c r="G511" s="76"/>
      <c r="H511" s="76"/>
      <c r="I511" s="76"/>
    </row>
    <row r="512" spans="1:9" x14ac:dyDescent="0.25">
      <c r="A512" s="76"/>
      <c r="B512" s="76"/>
      <c r="C512" s="76"/>
      <c r="D512" s="76"/>
      <c r="E512" s="76"/>
      <c r="F512" s="76"/>
      <c r="G512" s="76"/>
      <c r="H512" s="76"/>
      <c r="I512" s="76"/>
    </row>
    <row r="513" spans="1:9" x14ac:dyDescent="0.25">
      <c r="A513" s="76"/>
      <c r="B513" s="76"/>
      <c r="C513" s="76"/>
      <c r="D513" s="76"/>
      <c r="E513" s="76"/>
      <c r="F513" s="76"/>
      <c r="G513" s="76"/>
      <c r="H513" s="76"/>
      <c r="I513" s="76"/>
    </row>
    <row r="514" spans="1:9" x14ac:dyDescent="0.25">
      <c r="A514" s="76"/>
      <c r="B514" s="76"/>
      <c r="C514" s="76"/>
      <c r="D514" s="76"/>
      <c r="E514" s="76"/>
      <c r="F514" s="76"/>
      <c r="G514" s="76"/>
      <c r="H514" s="76"/>
      <c r="I514" s="76"/>
    </row>
    <row r="515" spans="1:9" x14ac:dyDescent="0.25">
      <c r="A515" s="76"/>
      <c r="B515" s="76"/>
      <c r="C515" s="76"/>
      <c r="D515" s="76"/>
      <c r="E515" s="76"/>
      <c r="F515" s="76"/>
      <c r="G515" s="76"/>
      <c r="H515" s="76"/>
      <c r="I515" s="76"/>
    </row>
    <row r="516" spans="1:9" x14ac:dyDescent="0.25">
      <c r="A516" s="76"/>
      <c r="B516" s="76"/>
      <c r="C516" s="76"/>
      <c r="D516" s="76"/>
      <c r="E516" s="76"/>
      <c r="F516" s="76"/>
      <c r="G516" s="76"/>
      <c r="H516" s="76"/>
      <c r="I516" s="76"/>
    </row>
    <row r="517" spans="1:9" x14ac:dyDescent="0.25">
      <c r="A517" s="76"/>
      <c r="B517" s="76"/>
      <c r="C517" s="76"/>
      <c r="D517" s="76"/>
      <c r="E517" s="76"/>
      <c r="F517" s="76"/>
      <c r="G517" s="76"/>
      <c r="H517" s="76"/>
      <c r="I517" s="76"/>
    </row>
    <row r="518" spans="1:9" x14ac:dyDescent="0.25">
      <c r="A518" s="76"/>
      <c r="B518" s="76"/>
      <c r="C518" s="76"/>
      <c r="D518" s="76"/>
      <c r="E518" s="76"/>
      <c r="F518" s="76"/>
      <c r="G518" s="76"/>
      <c r="H518" s="76"/>
      <c r="I518" s="76"/>
    </row>
    <row r="519" spans="1:9" x14ac:dyDescent="0.25">
      <c r="A519" s="76"/>
      <c r="B519" s="76"/>
      <c r="C519" s="76"/>
      <c r="D519" s="76"/>
      <c r="E519" s="76"/>
      <c r="F519" s="76"/>
      <c r="G519" s="76"/>
      <c r="H519" s="76"/>
      <c r="I519" s="76"/>
    </row>
    <row r="520" spans="1:9" x14ac:dyDescent="0.25">
      <c r="A520" s="76"/>
      <c r="B520" s="76"/>
      <c r="C520" s="76"/>
      <c r="D520" s="76"/>
      <c r="E520" s="76"/>
      <c r="F520" s="76"/>
      <c r="G520" s="76"/>
      <c r="H520" s="76"/>
      <c r="I520" s="76"/>
    </row>
    <row r="521" spans="1:9" x14ac:dyDescent="0.25">
      <c r="A521" s="76"/>
      <c r="B521" s="76"/>
      <c r="C521" s="76"/>
      <c r="D521" s="76"/>
      <c r="E521" s="76"/>
      <c r="F521" s="76"/>
      <c r="G521" s="76"/>
      <c r="H521" s="76"/>
      <c r="I521" s="76"/>
    </row>
    <row r="522" spans="1:9" x14ac:dyDescent="0.25">
      <c r="A522" s="76"/>
      <c r="B522" s="76"/>
      <c r="C522" s="76"/>
      <c r="D522" s="76"/>
      <c r="E522" s="76"/>
      <c r="F522" s="76"/>
      <c r="G522" s="76"/>
      <c r="H522" s="76"/>
      <c r="I522" s="76"/>
    </row>
    <row r="523" spans="1:9" x14ac:dyDescent="0.25">
      <c r="A523" s="76"/>
      <c r="B523" s="76"/>
      <c r="C523" s="76"/>
      <c r="D523" s="76"/>
      <c r="E523" s="76"/>
      <c r="F523" s="76"/>
      <c r="G523" s="76"/>
      <c r="H523" s="76"/>
      <c r="I523" s="76"/>
    </row>
    <row r="524" spans="1:9" x14ac:dyDescent="0.25">
      <c r="A524" s="76"/>
      <c r="B524" s="76"/>
      <c r="C524" s="76"/>
      <c r="D524" s="76"/>
      <c r="E524" s="76"/>
      <c r="F524" s="76"/>
      <c r="G524" s="76"/>
      <c r="H524" s="76"/>
      <c r="I524" s="76"/>
    </row>
    <row r="525" spans="1:9" x14ac:dyDescent="0.25">
      <c r="A525" s="76"/>
      <c r="B525" s="76"/>
      <c r="C525" s="76"/>
      <c r="D525" s="76"/>
      <c r="E525" s="76"/>
      <c r="F525" s="76"/>
      <c r="G525" s="76"/>
      <c r="H525" s="76"/>
      <c r="I525" s="76"/>
    </row>
    <row r="526" spans="1:9" x14ac:dyDescent="0.25">
      <c r="A526" s="76"/>
      <c r="B526" s="76"/>
      <c r="C526" s="76"/>
      <c r="D526" s="76"/>
      <c r="E526" s="76"/>
      <c r="F526" s="76"/>
      <c r="G526" s="76"/>
      <c r="H526" s="76"/>
      <c r="I526" s="76"/>
    </row>
    <row r="527" spans="1:9" x14ac:dyDescent="0.25">
      <c r="A527" s="76"/>
      <c r="B527" s="76"/>
      <c r="C527" s="76"/>
      <c r="D527" s="76"/>
      <c r="E527" s="76"/>
      <c r="F527" s="76"/>
      <c r="G527" s="76"/>
      <c r="H527" s="76"/>
      <c r="I527" s="76"/>
    </row>
    <row r="528" spans="1:9" x14ac:dyDescent="0.25">
      <c r="A528" s="76"/>
      <c r="B528" s="76"/>
      <c r="C528" s="76"/>
      <c r="D528" s="76"/>
      <c r="E528" s="76"/>
      <c r="F528" s="76"/>
      <c r="G528" s="76"/>
      <c r="H528" s="76"/>
      <c r="I528" s="76"/>
    </row>
    <row r="529" spans="1:9" x14ac:dyDescent="0.25">
      <c r="A529" s="76"/>
      <c r="B529" s="76"/>
      <c r="C529" s="76"/>
      <c r="D529" s="76"/>
      <c r="E529" s="76"/>
      <c r="F529" s="76"/>
      <c r="G529" s="76"/>
      <c r="H529" s="76"/>
      <c r="I529" s="76"/>
    </row>
    <row r="530" spans="1:9" x14ac:dyDescent="0.25">
      <c r="A530" s="76"/>
      <c r="B530" s="76"/>
      <c r="C530" s="76"/>
      <c r="D530" s="76"/>
      <c r="E530" s="76"/>
      <c r="F530" s="76"/>
      <c r="G530" s="76"/>
      <c r="H530" s="76"/>
      <c r="I530" s="76"/>
    </row>
    <row r="531" spans="1:9" x14ac:dyDescent="0.25">
      <c r="A531" s="76"/>
      <c r="B531" s="76"/>
      <c r="C531" s="76"/>
      <c r="D531" s="76"/>
      <c r="E531" s="76"/>
      <c r="F531" s="76"/>
      <c r="G531" s="76"/>
      <c r="H531" s="76"/>
      <c r="I531" s="76"/>
    </row>
    <row r="532" spans="1:9" x14ac:dyDescent="0.25">
      <c r="A532" s="76"/>
      <c r="B532" s="76"/>
      <c r="C532" s="76"/>
      <c r="D532" s="76"/>
      <c r="E532" s="76"/>
      <c r="F532" s="76"/>
      <c r="G532" s="76"/>
      <c r="H532" s="76"/>
      <c r="I532" s="76"/>
    </row>
    <row r="533" spans="1:9" x14ac:dyDescent="0.25">
      <c r="A533" s="76"/>
      <c r="B533" s="76"/>
      <c r="C533" s="76"/>
      <c r="D533" s="76"/>
      <c r="E533" s="76"/>
      <c r="F533" s="76"/>
      <c r="G533" s="76"/>
      <c r="H533" s="76"/>
      <c r="I533" s="76"/>
    </row>
    <row r="534" spans="1:9" x14ac:dyDescent="0.25">
      <c r="A534" s="76"/>
      <c r="B534" s="76"/>
      <c r="C534" s="76"/>
      <c r="D534" s="76"/>
      <c r="E534" s="76"/>
      <c r="F534" s="76"/>
      <c r="G534" s="76"/>
      <c r="H534" s="76"/>
      <c r="I534" s="76"/>
    </row>
    <row r="535" spans="1:9" x14ac:dyDescent="0.25">
      <c r="A535" s="76"/>
      <c r="B535" s="76"/>
      <c r="C535" s="76"/>
      <c r="D535" s="76"/>
      <c r="E535" s="76"/>
      <c r="F535" s="76"/>
      <c r="G535" s="76"/>
      <c r="H535" s="76"/>
      <c r="I535" s="76"/>
    </row>
    <row r="536" spans="1:9" x14ac:dyDescent="0.25">
      <c r="A536" s="76"/>
      <c r="B536" s="76"/>
      <c r="C536" s="76"/>
      <c r="D536" s="76"/>
      <c r="E536" s="76"/>
      <c r="F536" s="76"/>
      <c r="G536" s="76"/>
      <c r="H536" s="76"/>
      <c r="I536" s="76"/>
    </row>
    <row r="537" spans="1:9" x14ac:dyDescent="0.25">
      <c r="A537" s="76"/>
      <c r="B537" s="76"/>
      <c r="C537" s="76"/>
      <c r="D537" s="76"/>
      <c r="E537" s="76"/>
      <c r="F537" s="76"/>
      <c r="G537" s="76"/>
      <c r="H537" s="76"/>
      <c r="I537" s="76"/>
    </row>
    <row r="538" spans="1:9" x14ac:dyDescent="0.25">
      <c r="A538" s="76"/>
      <c r="B538" s="76"/>
      <c r="C538" s="76"/>
      <c r="D538" s="76"/>
      <c r="E538" s="76"/>
      <c r="F538" s="76"/>
      <c r="G538" s="76"/>
      <c r="H538" s="76"/>
      <c r="I538" s="76"/>
    </row>
    <row r="539" spans="1:9" x14ac:dyDescent="0.25">
      <c r="A539" s="76"/>
      <c r="B539" s="76"/>
      <c r="C539" s="76"/>
      <c r="D539" s="76"/>
      <c r="E539" s="76"/>
      <c r="F539" s="76"/>
      <c r="G539" s="76"/>
      <c r="H539" s="76"/>
      <c r="I539" s="76"/>
    </row>
    <row r="540" spans="1:9" x14ac:dyDescent="0.25">
      <c r="A540" s="76"/>
      <c r="B540" s="76"/>
      <c r="C540" s="76"/>
      <c r="D540" s="76"/>
      <c r="E540" s="76"/>
      <c r="F540" s="76"/>
      <c r="G540" s="76"/>
      <c r="H540" s="76"/>
      <c r="I540" s="76"/>
    </row>
    <row r="541" spans="1:9" x14ac:dyDescent="0.25">
      <c r="A541" s="76"/>
      <c r="B541" s="76"/>
      <c r="C541" s="76"/>
      <c r="D541" s="76"/>
      <c r="E541" s="76"/>
      <c r="F541" s="76"/>
      <c r="G541" s="76"/>
      <c r="H541" s="76"/>
      <c r="I541" s="76"/>
    </row>
    <row r="542" spans="1:9" x14ac:dyDescent="0.25">
      <c r="A542" s="76"/>
      <c r="B542" s="76"/>
      <c r="C542" s="76"/>
      <c r="D542" s="76"/>
      <c r="E542" s="76"/>
      <c r="F542" s="76"/>
      <c r="G542" s="76"/>
      <c r="H542" s="76"/>
      <c r="I542" s="76"/>
    </row>
    <row r="543" spans="1:9" x14ac:dyDescent="0.25">
      <c r="A543" s="76"/>
      <c r="B543" s="76"/>
      <c r="C543" s="76"/>
      <c r="D543" s="76"/>
      <c r="E543" s="76"/>
      <c r="F543" s="76"/>
      <c r="G543" s="76"/>
      <c r="H543" s="76"/>
      <c r="I543" s="76"/>
    </row>
    <row r="544" spans="1:9" x14ac:dyDescent="0.25">
      <c r="A544" s="76"/>
      <c r="B544" s="76"/>
      <c r="C544" s="76"/>
      <c r="D544" s="76"/>
      <c r="E544" s="76"/>
      <c r="F544" s="76"/>
      <c r="G544" s="76"/>
      <c r="H544" s="76"/>
      <c r="I544" s="76"/>
    </row>
    <row r="545" spans="1:9" x14ac:dyDescent="0.25">
      <c r="A545" s="76"/>
      <c r="B545" s="76"/>
      <c r="C545" s="76"/>
      <c r="D545" s="76"/>
      <c r="E545" s="76"/>
      <c r="F545" s="76"/>
      <c r="G545" s="76"/>
      <c r="H545" s="76"/>
      <c r="I545" s="76"/>
    </row>
    <row r="546" spans="1:9" x14ac:dyDescent="0.25">
      <c r="A546" s="76"/>
      <c r="B546" s="76"/>
      <c r="C546" s="76"/>
      <c r="D546" s="76"/>
      <c r="E546" s="76"/>
      <c r="F546" s="76"/>
      <c r="G546" s="76"/>
      <c r="H546" s="76"/>
      <c r="I546" s="76"/>
    </row>
    <row r="547" spans="1:9" x14ac:dyDescent="0.25">
      <c r="A547" s="76"/>
      <c r="B547" s="76"/>
      <c r="C547" s="76"/>
      <c r="D547" s="76"/>
      <c r="E547" s="76"/>
      <c r="F547" s="76"/>
      <c r="G547" s="76"/>
      <c r="H547" s="76"/>
      <c r="I547" s="76"/>
    </row>
    <row r="548" spans="1:9" x14ac:dyDescent="0.25">
      <c r="A548" s="76"/>
      <c r="B548" s="76"/>
      <c r="C548" s="76"/>
      <c r="D548" s="76"/>
      <c r="E548" s="76"/>
      <c r="F548" s="76"/>
      <c r="G548" s="76"/>
      <c r="H548" s="76"/>
      <c r="I548" s="76"/>
    </row>
    <row r="549" spans="1:9" x14ac:dyDescent="0.25">
      <c r="A549" s="76"/>
      <c r="B549" s="76"/>
      <c r="C549" s="76"/>
      <c r="D549" s="76"/>
      <c r="E549" s="76"/>
      <c r="F549" s="76"/>
      <c r="G549" s="76"/>
      <c r="H549" s="76"/>
      <c r="I549" s="76"/>
    </row>
    <row r="550" spans="1:9" x14ac:dyDescent="0.25">
      <c r="A550" s="76"/>
      <c r="B550" s="76"/>
      <c r="C550" s="76"/>
      <c r="D550" s="76"/>
      <c r="E550" s="76"/>
      <c r="F550" s="76"/>
      <c r="G550" s="76"/>
      <c r="H550" s="76"/>
      <c r="I550" s="76"/>
    </row>
    <row r="551" spans="1:9" x14ac:dyDescent="0.25">
      <c r="A551" s="76"/>
      <c r="B551" s="76"/>
      <c r="C551" s="76"/>
      <c r="D551" s="76"/>
      <c r="E551" s="76"/>
      <c r="F551" s="76"/>
      <c r="G551" s="76"/>
      <c r="H551" s="76"/>
      <c r="I551" s="76"/>
    </row>
    <row r="552" spans="1:9" x14ac:dyDescent="0.25">
      <c r="A552" s="76"/>
      <c r="B552" s="76"/>
      <c r="C552" s="76"/>
      <c r="D552" s="76"/>
      <c r="E552" s="76"/>
      <c r="F552" s="76"/>
      <c r="G552" s="76"/>
      <c r="H552" s="76"/>
      <c r="I552" s="76"/>
    </row>
    <row r="553" spans="1:9" x14ac:dyDescent="0.25">
      <c r="A553" s="76"/>
      <c r="B553" s="76"/>
      <c r="C553" s="76"/>
      <c r="D553" s="76"/>
      <c r="E553" s="76"/>
      <c r="F553" s="76"/>
      <c r="G553" s="76"/>
      <c r="H553" s="76"/>
      <c r="I553" s="76"/>
    </row>
    <row r="554" spans="1:9" x14ac:dyDescent="0.25">
      <c r="A554" s="76"/>
      <c r="B554" s="76"/>
      <c r="C554" s="76"/>
      <c r="D554" s="76"/>
      <c r="E554" s="76"/>
      <c r="F554" s="76"/>
      <c r="G554" s="76"/>
      <c r="H554" s="76"/>
      <c r="I554" s="76"/>
    </row>
    <row r="555" spans="1:9" x14ac:dyDescent="0.25">
      <c r="A555" s="76"/>
      <c r="B555" s="76"/>
      <c r="C555" s="76"/>
      <c r="D555" s="76"/>
      <c r="E555" s="76"/>
      <c r="F555" s="76"/>
      <c r="G555" s="76"/>
      <c r="H555" s="76"/>
      <c r="I555" s="76"/>
    </row>
    <row r="556" spans="1:9" x14ac:dyDescent="0.25">
      <c r="A556" s="76"/>
      <c r="B556" s="76"/>
      <c r="C556" s="76"/>
      <c r="D556" s="76"/>
      <c r="E556" s="76"/>
      <c r="F556" s="76"/>
      <c r="G556" s="76"/>
      <c r="H556" s="76"/>
      <c r="I556" s="76"/>
    </row>
    <row r="557" spans="1:9" x14ac:dyDescent="0.25">
      <c r="A557" s="76"/>
      <c r="B557" s="76"/>
      <c r="C557" s="76"/>
      <c r="D557" s="76"/>
      <c r="E557" s="76"/>
      <c r="F557" s="76"/>
      <c r="G557" s="76"/>
      <c r="H557" s="76"/>
      <c r="I557" s="76"/>
    </row>
    <row r="558" spans="1:9" x14ac:dyDescent="0.25">
      <c r="A558" s="76"/>
      <c r="B558" s="76"/>
      <c r="C558" s="76"/>
      <c r="D558" s="76"/>
      <c r="E558" s="76"/>
      <c r="F558" s="76"/>
      <c r="G558" s="76"/>
      <c r="H558" s="76"/>
      <c r="I558" s="76"/>
    </row>
    <row r="559" spans="1:9" x14ac:dyDescent="0.25">
      <c r="A559" s="76"/>
      <c r="B559" s="76"/>
      <c r="C559" s="76"/>
      <c r="D559" s="76"/>
      <c r="E559" s="76"/>
      <c r="F559" s="76"/>
      <c r="G559" s="76"/>
      <c r="H559" s="76"/>
      <c r="I559" s="76"/>
    </row>
    <row r="560" spans="1:9" x14ac:dyDescent="0.25">
      <c r="A560" s="76"/>
      <c r="B560" s="76"/>
      <c r="C560" s="76"/>
      <c r="D560" s="76"/>
      <c r="E560" s="76"/>
      <c r="F560" s="76"/>
      <c r="G560" s="76"/>
      <c r="H560" s="76"/>
      <c r="I560" s="76"/>
    </row>
    <row r="561" spans="1:9" x14ac:dyDescent="0.25">
      <c r="A561" s="76"/>
      <c r="B561" s="76"/>
      <c r="C561" s="76"/>
      <c r="D561" s="76"/>
      <c r="E561" s="76"/>
      <c r="F561" s="76"/>
      <c r="G561" s="76"/>
      <c r="H561" s="76"/>
      <c r="I561" s="76"/>
    </row>
    <row r="562" spans="1:9" x14ac:dyDescent="0.25">
      <c r="A562" s="76"/>
      <c r="B562" s="76"/>
      <c r="C562" s="76"/>
      <c r="D562" s="76"/>
      <c r="E562" s="76"/>
      <c r="F562" s="76"/>
      <c r="G562" s="76"/>
      <c r="H562" s="76"/>
      <c r="I562" s="76"/>
    </row>
    <row r="563" spans="1:9" x14ac:dyDescent="0.25">
      <c r="A563" s="76"/>
      <c r="B563" s="76"/>
      <c r="C563" s="76"/>
      <c r="D563" s="76"/>
      <c r="E563" s="76"/>
      <c r="F563" s="76"/>
      <c r="G563" s="76"/>
      <c r="H563" s="76"/>
      <c r="I563" s="76"/>
    </row>
    <row r="564" spans="1:9" x14ac:dyDescent="0.25">
      <c r="A564" s="76"/>
      <c r="B564" s="76"/>
      <c r="C564" s="76"/>
      <c r="D564" s="76"/>
      <c r="E564" s="76"/>
      <c r="F564" s="76"/>
      <c r="G564" s="76"/>
      <c r="H564" s="76"/>
      <c r="I564" s="76"/>
    </row>
    <row r="565" spans="1:9" x14ac:dyDescent="0.25">
      <c r="A565" s="76"/>
      <c r="B565" s="76"/>
      <c r="C565" s="76"/>
      <c r="D565" s="76"/>
      <c r="E565" s="76"/>
      <c r="F565" s="76"/>
      <c r="G565" s="76"/>
      <c r="H565" s="76"/>
      <c r="I565" s="76"/>
    </row>
    <row r="566" spans="1:9" x14ac:dyDescent="0.25">
      <c r="A566" s="76"/>
      <c r="B566" s="76"/>
      <c r="C566" s="76"/>
      <c r="D566" s="76"/>
      <c r="E566" s="76"/>
      <c r="F566" s="76"/>
      <c r="G566" s="76"/>
      <c r="H566" s="76"/>
      <c r="I566" s="76"/>
    </row>
    <row r="567" spans="1:9" x14ac:dyDescent="0.25">
      <c r="A567" s="76"/>
      <c r="B567" s="76"/>
      <c r="C567" s="76"/>
      <c r="D567" s="76"/>
      <c r="E567" s="76"/>
      <c r="F567" s="76"/>
      <c r="G567" s="76"/>
      <c r="H567" s="76"/>
      <c r="I567" s="76"/>
    </row>
    <row r="568" spans="1:9" x14ac:dyDescent="0.25">
      <c r="A568" s="76"/>
      <c r="B568" s="76"/>
      <c r="C568" s="76"/>
      <c r="D568" s="76"/>
      <c r="E568" s="76"/>
      <c r="F568" s="76"/>
      <c r="G568" s="76"/>
      <c r="H568" s="76"/>
      <c r="I568" s="76"/>
    </row>
    <row r="569" spans="1:9" x14ac:dyDescent="0.25">
      <c r="A569" s="76"/>
      <c r="B569" s="76"/>
      <c r="C569" s="76"/>
      <c r="D569" s="76"/>
      <c r="E569" s="76"/>
      <c r="F569" s="76"/>
      <c r="G569" s="76"/>
      <c r="H569" s="76"/>
      <c r="I569" s="76"/>
    </row>
    <row r="570" spans="1:9" x14ac:dyDescent="0.25">
      <c r="A570" s="76"/>
      <c r="B570" s="76"/>
      <c r="C570" s="76"/>
      <c r="D570" s="76"/>
      <c r="E570" s="76"/>
      <c r="F570" s="76"/>
      <c r="G570" s="76"/>
      <c r="H570" s="76"/>
      <c r="I570" s="76"/>
    </row>
    <row r="571" spans="1:9" x14ac:dyDescent="0.25">
      <c r="A571" s="76"/>
      <c r="B571" s="76"/>
      <c r="C571" s="76"/>
      <c r="D571" s="76"/>
      <c r="E571" s="76"/>
      <c r="F571" s="76"/>
      <c r="G571" s="76"/>
      <c r="H571" s="76"/>
      <c r="I571" s="76"/>
    </row>
    <row r="572" spans="1:9" x14ac:dyDescent="0.25">
      <c r="A572" s="76"/>
      <c r="B572" s="76"/>
      <c r="C572" s="76"/>
      <c r="D572" s="76"/>
      <c r="E572" s="76"/>
      <c r="F572" s="76"/>
      <c r="G572" s="76"/>
      <c r="H572" s="76"/>
      <c r="I572" s="76"/>
    </row>
    <row r="573" spans="1:9" x14ac:dyDescent="0.25">
      <c r="A573" s="76"/>
      <c r="B573" s="76"/>
      <c r="C573" s="76"/>
      <c r="D573" s="76"/>
      <c r="E573" s="76"/>
      <c r="F573" s="76"/>
      <c r="G573" s="76"/>
      <c r="H573" s="76"/>
      <c r="I573" s="76"/>
    </row>
    <row r="574" spans="1:9" x14ac:dyDescent="0.25">
      <c r="A574" s="76"/>
      <c r="B574" s="76"/>
      <c r="C574" s="76"/>
      <c r="D574" s="76"/>
      <c r="E574" s="76"/>
      <c r="F574" s="76"/>
      <c r="G574" s="76"/>
      <c r="H574" s="76"/>
      <c r="I574" s="76"/>
    </row>
    <row r="575" spans="1:9" x14ac:dyDescent="0.25">
      <c r="A575" s="76"/>
      <c r="B575" s="76"/>
      <c r="C575" s="76"/>
      <c r="D575" s="76"/>
      <c r="E575" s="76"/>
      <c r="F575" s="76"/>
      <c r="G575" s="76"/>
      <c r="H575" s="76"/>
      <c r="I575" s="76"/>
    </row>
    <row r="576" spans="1:9" x14ac:dyDescent="0.25">
      <c r="A576" s="76"/>
      <c r="B576" s="76"/>
      <c r="C576" s="76"/>
      <c r="D576" s="76"/>
      <c r="E576" s="76"/>
      <c r="F576" s="76"/>
      <c r="G576" s="76"/>
      <c r="H576" s="76"/>
      <c r="I576" s="76"/>
    </row>
    <row r="577" spans="1:9" x14ac:dyDescent="0.25">
      <c r="A577" s="76"/>
      <c r="B577" s="76"/>
      <c r="C577" s="76"/>
      <c r="D577" s="76"/>
      <c r="E577" s="76"/>
      <c r="F577" s="76"/>
      <c r="G577" s="76"/>
      <c r="H577" s="76"/>
      <c r="I577" s="76"/>
    </row>
    <row r="578" spans="1:9" x14ac:dyDescent="0.25">
      <c r="A578" s="76"/>
      <c r="B578" s="76"/>
      <c r="C578" s="76"/>
      <c r="D578" s="76"/>
      <c r="E578" s="76"/>
      <c r="F578" s="76"/>
      <c r="G578" s="76"/>
      <c r="H578" s="76"/>
      <c r="I578" s="76"/>
    </row>
    <row r="579" spans="1:9" x14ac:dyDescent="0.25">
      <c r="A579" s="76"/>
      <c r="B579" s="76"/>
      <c r="C579" s="76"/>
      <c r="D579" s="76"/>
      <c r="E579" s="76"/>
      <c r="F579" s="76"/>
      <c r="G579" s="76"/>
      <c r="H579" s="76"/>
      <c r="I579" s="76"/>
    </row>
    <row r="580" spans="1:9" x14ac:dyDescent="0.25">
      <c r="A580" s="76"/>
      <c r="B580" s="76"/>
      <c r="C580" s="76"/>
      <c r="D580" s="76"/>
      <c r="E580" s="76"/>
      <c r="F580" s="76"/>
      <c r="G580" s="76"/>
      <c r="H580" s="76"/>
      <c r="I580" s="76"/>
    </row>
    <row r="581" spans="1:9" x14ac:dyDescent="0.25">
      <c r="A581" s="76"/>
      <c r="B581" s="76"/>
      <c r="C581" s="76"/>
      <c r="D581" s="76"/>
      <c r="E581" s="76"/>
      <c r="F581" s="76"/>
      <c r="G581" s="76"/>
      <c r="H581" s="76"/>
      <c r="I581" s="76"/>
    </row>
    <row r="582" spans="1:9" x14ac:dyDescent="0.25">
      <c r="A582" s="76"/>
      <c r="B582" s="76"/>
      <c r="C582" s="76"/>
      <c r="D582" s="76"/>
      <c r="E582" s="76"/>
      <c r="F582" s="76"/>
      <c r="G582" s="76"/>
      <c r="H582" s="76"/>
      <c r="I582" s="76"/>
    </row>
    <row r="583" spans="1:9" x14ac:dyDescent="0.25">
      <c r="A583" s="76"/>
      <c r="B583" s="76"/>
      <c r="C583" s="76"/>
      <c r="D583" s="76"/>
      <c r="E583" s="76"/>
      <c r="F583" s="76"/>
      <c r="G583" s="76"/>
      <c r="H583" s="76"/>
      <c r="I583" s="76"/>
    </row>
    <row r="584" spans="1:9" x14ac:dyDescent="0.25">
      <c r="A584" s="76"/>
      <c r="B584" s="76"/>
      <c r="C584" s="76"/>
      <c r="D584" s="76"/>
      <c r="E584" s="76"/>
      <c r="F584" s="76"/>
      <c r="G584" s="76"/>
      <c r="H584" s="76"/>
      <c r="I584" s="76"/>
    </row>
    <row r="585" spans="1:9" x14ac:dyDescent="0.25">
      <c r="A585" s="76"/>
      <c r="B585" s="76"/>
      <c r="C585" s="76"/>
      <c r="D585" s="76"/>
      <c r="E585" s="76"/>
      <c r="F585" s="76"/>
      <c r="G585" s="76"/>
      <c r="H585" s="76"/>
      <c r="I585" s="76"/>
    </row>
    <row r="586" spans="1:9" x14ac:dyDescent="0.25">
      <c r="A586" s="76"/>
      <c r="B586" s="76"/>
      <c r="C586" s="76"/>
      <c r="D586" s="76"/>
      <c r="E586" s="76"/>
      <c r="F586" s="76"/>
      <c r="G586" s="76"/>
      <c r="H586" s="76"/>
      <c r="I586" s="76"/>
    </row>
    <row r="587" spans="1:9" x14ac:dyDescent="0.25">
      <c r="A587" s="76"/>
      <c r="B587" s="76"/>
      <c r="C587" s="76"/>
      <c r="D587" s="76"/>
      <c r="E587" s="76"/>
      <c r="F587" s="76"/>
      <c r="G587" s="76"/>
      <c r="H587" s="76"/>
      <c r="I587" s="76"/>
    </row>
    <row r="588" spans="1:9" x14ac:dyDescent="0.25">
      <c r="A588" s="76"/>
      <c r="B588" s="76"/>
      <c r="C588" s="76"/>
      <c r="D588" s="76"/>
      <c r="E588" s="76"/>
      <c r="F588" s="76"/>
      <c r="G588" s="76"/>
      <c r="H588" s="76"/>
      <c r="I588" s="76"/>
    </row>
    <row r="589" spans="1:9" x14ac:dyDescent="0.25">
      <c r="A589" s="76"/>
      <c r="B589" s="76"/>
      <c r="C589" s="76"/>
      <c r="D589" s="76"/>
      <c r="E589" s="76"/>
      <c r="F589" s="76"/>
      <c r="G589" s="76"/>
      <c r="H589" s="76"/>
      <c r="I589" s="76"/>
    </row>
    <row r="590" spans="1:9" x14ac:dyDescent="0.25">
      <c r="A590" s="76"/>
      <c r="B590" s="76"/>
      <c r="C590" s="76"/>
      <c r="D590" s="76"/>
      <c r="E590" s="76"/>
      <c r="F590" s="76"/>
      <c r="G590" s="76"/>
      <c r="H590" s="76"/>
      <c r="I590" s="76"/>
    </row>
    <row r="591" spans="1:9" x14ac:dyDescent="0.25">
      <c r="A591" s="76"/>
      <c r="B591" s="76"/>
      <c r="C591" s="76"/>
      <c r="D591" s="76"/>
      <c r="E591" s="76"/>
      <c r="F591" s="76"/>
      <c r="G591" s="76"/>
      <c r="H591" s="76"/>
      <c r="I591" s="76"/>
    </row>
    <row r="592" spans="1:9" x14ac:dyDescent="0.25">
      <c r="A592" s="76"/>
      <c r="B592" s="76"/>
      <c r="C592" s="76"/>
      <c r="D592" s="76"/>
      <c r="E592" s="76"/>
      <c r="F592" s="76"/>
      <c r="G592" s="76"/>
      <c r="H592" s="76"/>
      <c r="I592" s="76"/>
    </row>
    <row r="593" spans="1:9" x14ac:dyDescent="0.25">
      <c r="A593" s="76"/>
      <c r="B593" s="76"/>
      <c r="C593" s="76"/>
      <c r="D593" s="76"/>
      <c r="E593" s="76"/>
      <c r="F593" s="76"/>
      <c r="G593" s="76"/>
      <c r="H593" s="76"/>
      <c r="I593" s="76"/>
    </row>
    <row r="594" spans="1:9" x14ac:dyDescent="0.25">
      <c r="A594" s="76"/>
      <c r="B594" s="76"/>
      <c r="C594" s="76"/>
      <c r="D594" s="76"/>
      <c r="E594" s="76"/>
      <c r="F594" s="76"/>
      <c r="G594" s="76"/>
      <c r="H594" s="76"/>
      <c r="I594" s="76"/>
    </row>
    <row r="595" spans="1:9" x14ac:dyDescent="0.25">
      <c r="A595" s="76"/>
      <c r="B595" s="76"/>
      <c r="C595" s="76"/>
      <c r="D595" s="76"/>
      <c r="E595" s="76"/>
      <c r="F595" s="76"/>
      <c r="G595" s="76"/>
      <c r="H595" s="76"/>
      <c r="I595" s="76"/>
    </row>
    <row r="596" spans="1:9" x14ac:dyDescent="0.25">
      <c r="A596" s="76"/>
      <c r="B596" s="76"/>
      <c r="C596" s="76"/>
      <c r="D596" s="76"/>
      <c r="E596" s="76"/>
      <c r="F596" s="76"/>
      <c r="G596" s="76"/>
      <c r="H596" s="76"/>
      <c r="I596" s="76"/>
    </row>
    <row r="597" spans="1:9" x14ac:dyDescent="0.25">
      <c r="A597" s="76"/>
      <c r="B597" s="76"/>
      <c r="C597" s="76"/>
      <c r="D597" s="76"/>
      <c r="E597" s="76"/>
      <c r="F597" s="76"/>
      <c r="G597" s="76"/>
      <c r="H597" s="76"/>
      <c r="I597" s="76"/>
    </row>
    <row r="598" spans="1:9" x14ac:dyDescent="0.25">
      <c r="A598" s="76"/>
      <c r="B598" s="76"/>
      <c r="C598" s="76"/>
      <c r="D598" s="76"/>
      <c r="E598" s="76"/>
      <c r="F598" s="76"/>
      <c r="G598" s="76"/>
      <c r="H598" s="76"/>
      <c r="I598" s="76"/>
    </row>
    <row r="599" spans="1:9" x14ac:dyDescent="0.25">
      <c r="A599" s="76"/>
      <c r="B599" s="76"/>
      <c r="C599" s="76"/>
      <c r="D599" s="76"/>
      <c r="E599" s="76"/>
      <c r="F599" s="76"/>
      <c r="G599" s="76"/>
      <c r="H599" s="76"/>
      <c r="I599" s="76"/>
    </row>
    <row r="600" spans="1:9" x14ac:dyDescent="0.25">
      <c r="A600" s="76"/>
      <c r="B600" s="76"/>
      <c r="C600" s="76"/>
      <c r="D600" s="76"/>
      <c r="E600" s="76"/>
      <c r="F600" s="76"/>
      <c r="G600" s="76"/>
      <c r="H600" s="76"/>
      <c r="I600" s="76"/>
    </row>
    <row r="601" spans="1:9" x14ac:dyDescent="0.25">
      <c r="A601" s="76"/>
      <c r="B601" s="76"/>
      <c r="C601" s="76"/>
      <c r="D601" s="76"/>
      <c r="E601" s="76"/>
      <c r="F601" s="76"/>
      <c r="G601" s="76"/>
      <c r="H601" s="76"/>
      <c r="I601" s="76"/>
    </row>
    <row r="602" spans="1:9" x14ac:dyDescent="0.25">
      <c r="A602" s="76"/>
      <c r="B602" s="76"/>
      <c r="C602" s="76"/>
      <c r="D602" s="76"/>
      <c r="E602" s="76"/>
      <c r="F602" s="76"/>
      <c r="G602" s="76"/>
      <c r="H602" s="76"/>
      <c r="I602" s="76"/>
    </row>
    <row r="603" spans="1:9" x14ac:dyDescent="0.25">
      <c r="A603" s="76"/>
      <c r="B603" s="76"/>
      <c r="C603" s="76"/>
      <c r="D603" s="76"/>
      <c r="E603" s="76"/>
      <c r="F603" s="76"/>
      <c r="G603" s="76"/>
      <c r="H603" s="76"/>
      <c r="I603" s="76"/>
    </row>
    <row r="604" spans="1:9" x14ac:dyDescent="0.25">
      <c r="A604" s="76"/>
      <c r="B604" s="76"/>
      <c r="C604" s="76"/>
      <c r="D604" s="76"/>
      <c r="E604" s="76"/>
      <c r="F604" s="76"/>
      <c r="G604" s="76"/>
      <c r="H604" s="76"/>
      <c r="I604" s="76"/>
    </row>
    <row r="605" spans="1:9" x14ac:dyDescent="0.25">
      <c r="A605" s="76"/>
      <c r="B605" s="76"/>
      <c r="C605" s="76"/>
      <c r="D605" s="76"/>
      <c r="E605" s="76"/>
      <c r="F605" s="76"/>
      <c r="G605" s="76"/>
      <c r="H605" s="76"/>
      <c r="I605" s="76"/>
    </row>
    <row r="606" spans="1:9" x14ac:dyDescent="0.25">
      <c r="A606" s="76"/>
      <c r="B606" s="76"/>
      <c r="C606" s="76"/>
      <c r="D606" s="76"/>
      <c r="E606" s="76"/>
      <c r="F606" s="76"/>
      <c r="G606" s="76"/>
      <c r="H606" s="76"/>
      <c r="I606" s="76"/>
    </row>
    <row r="607" spans="1:9" x14ac:dyDescent="0.25">
      <c r="A607" s="76"/>
      <c r="B607" s="76"/>
      <c r="C607" s="76"/>
      <c r="D607" s="76"/>
      <c r="E607" s="76"/>
      <c r="F607" s="76"/>
      <c r="G607" s="76"/>
      <c r="H607" s="76"/>
      <c r="I607" s="76"/>
    </row>
    <row r="608" spans="1:9" x14ac:dyDescent="0.25">
      <c r="A608" s="76"/>
      <c r="B608" s="76"/>
      <c r="C608" s="76"/>
      <c r="D608" s="76"/>
      <c r="E608" s="76"/>
      <c r="F608" s="76"/>
      <c r="G608" s="76"/>
      <c r="H608" s="76"/>
      <c r="I608" s="76"/>
    </row>
    <row r="609" spans="1:9" x14ac:dyDescent="0.25">
      <c r="A609" s="76"/>
      <c r="B609" s="76"/>
      <c r="C609" s="76"/>
      <c r="D609" s="76"/>
      <c r="E609" s="76"/>
      <c r="F609" s="76"/>
      <c r="G609" s="76"/>
      <c r="H609" s="76"/>
      <c r="I609" s="76"/>
    </row>
    <row r="610" spans="1:9" x14ac:dyDescent="0.25">
      <c r="A610" s="76"/>
      <c r="B610" s="76"/>
      <c r="C610" s="76"/>
      <c r="D610" s="76"/>
      <c r="E610" s="76"/>
      <c r="F610" s="76"/>
      <c r="G610" s="76"/>
      <c r="H610" s="76"/>
      <c r="I610" s="76"/>
    </row>
    <row r="611" spans="1:9" x14ac:dyDescent="0.25">
      <c r="A611" s="76"/>
      <c r="B611" s="76"/>
      <c r="C611" s="76"/>
      <c r="D611" s="76"/>
      <c r="E611" s="76"/>
      <c r="F611" s="76"/>
      <c r="G611" s="76"/>
      <c r="H611" s="76"/>
      <c r="I611" s="76"/>
    </row>
    <row r="612" spans="1:9" x14ac:dyDescent="0.25">
      <c r="A612" s="76"/>
      <c r="B612" s="76"/>
      <c r="C612" s="76"/>
      <c r="D612" s="76"/>
      <c r="E612" s="76"/>
      <c r="F612" s="76"/>
      <c r="G612" s="76"/>
      <c r="H612" s="76"/>
      <c r="I612" s="76"/>
    </row>
    <row r="613" spans="1:9" x14ac:dyDescent="0.25">
      <c r="A613" s="76"/>
      <c r="B613" s="76"/>
      <c r="C613" s="76"/>
      <c r="D613" s="76"/>
      <c r="E613" s="76"/>
      <c r="F613" s="76"/>
      <c r="G613" s="76"/>
      <c r="H613" s="76"/>
      <c r="I613" s="76"/>
    </row>
    <row r="614" spans="1:9" x14ac:dyDescent="0.25">
      <c r="A614" s="76"/>
      <c r="B614" s="76"/>
      <c r="C614" s="76"/>
      <c r="D614" s="76"/>
      <c r="E614" s="76"/>
      <c r="F614" s="76"/>
      <c r="G614" s="76"/>
      <c r="H614" s="76"/>
      <c r="I614" s="76"/>
    </row>
    <row r="615" spans="1:9" x14ac:dyDescent="0.25">
      <c r="A615" s="76"/>
      <c r="B615" s="76"/>
      <c r="C615" s="76"/>
      <c r="D615" s="76"/>
      <c r="E615" s="76"/>
      <c r="F615" s="76"/>
      <c r="G615" s="76"/>
      <c r="H615" s="76"/>
      <c r="I615" s="76"/>
    </row>
    <row r="616" spans="1:9" x14ac:dyDescent="0.25">
      <c r="A616" s="76"/>
      <c r="B616" s="76"/>
      <c r="C616" s="76"/>
      <c r="D616" s="76"/>
      <c r="E616" s="76"/>
      <c r="F616" s="76"/>
      <c r="G616" s="76"/>
      <c r="H616" s="76"/>
      <c r="I616" s="76"/>
    </row>
    <row r="617" spans="1:9" x14ac:dyDescent="0.25">
      <c r="A617" s="76"/>
      <c r="B617" s="76"/>
      <c r="C617" s="76"/>
      <c r="D617" s="76"/>
      <c r="E617" s="76"/>
      <c r="F617" s="76"/>
      <c r="G617" s="76"/>
      <c r="H617" s="76"/>
      <c r="I617" s="76"/>
    </row>
    <row r="618" spans="1:9" x14ac:dyDescent="0.25">
      <c r="A618" s="76"/>
      <c r="B618" s="76"/>
      <c r="C618" s="76"/>
      <c r="D618" s="76"/>
      <c r="E618" s="76"/>
      <c r="F618" s="76"/>
      <c r="G618" s="76"/>
      <c r="H618" s="76"/>
      <c r="I618" s="76"/>
    </row>
    <row r="619" spans="1:9" x14ac:dyDescent="0.25">
      <c r="A619" s="76"/>
      <c r="B619" s="76"/>
      <c r="C619" s="76"/>
      <c r="D619" s="76"/>
      <c r="E619" s="76"/>
      <c r="F619" s="76"/>
      <c r="G619" s="76"/>
      <c r="H619" s="76"/>
      <c r="I619" s="76"/>
    </row>
    <row r="620" spans="1:9" x14ac:dyDescent="0.25">
      <c r="A620" s="76"/>
      <c r="B620" s="76"/>
      <c r="C620" s="76"/>
      <c r="D620" s="76"/>
      <c r="E620" s="76"/>
      <c r="F620" s="76"/>
      <c r="G620" s="76"/>
      <c r="H620" s="76"/>
      <c r="I620" s="76"/>
    </row>
    <row r="621" spans="1:9" x14ac:dyDescent="0.25">
      <c r="A621" s="76"/>
      <c r="B621" s="76"/>
      <c r="C621" s="76"/>
      <c r="D621" s="76"/>
      <c r="E621" s="76"/>
      <c r="F621" s="76"/>
      <c r="G621" s="76"/>
      <c r="H621" s="76"/>
      <c r="I621" s="76"/>
    </row>
    <row r="622" spans="1:9" x14ac:dyDescent="0.25">
      <c r="A622" s="76"/>
      <c r="B622" s="76"/>
      <c r="C622" s="76"/>
      <c r="D622" s="76"/>
      <c r="E622" s="76"/>
      <c r="F622" s="76"/>
      <c r="G622" s="76"/>
      <c r="H622" s="76"/>
      <c r="I622" s="76"/>
    </row>
    <row r="623" spans="1:9" x14ac:dyDescent="0.25">
      <c r="A623" s="76"/>
      <c r="B623" s="76"/>
      <c r="C623" s="76"/>
      <c r="D623" s="76"/>
      <c r="E623" s="76"/>
      <c r="F623" s="76"/>
      <c r="G623" s="76"/>
      <c r="H623" s="76"/>
      <c r="I623" s="76"/>
    </row>
    <row r="624" spans="1:9" x14ac:dyDescent="0.25">
      <c r="A624" s="76"/>
      <c r="B624" s="76"/>
      <c r="C624" s="76"/>
      <c r="D624" s="76"/>
      <c r="E624" s="76"/>
      <c r="F624" s="76"/>
      <c r="G624" s="76"/>
      <c r="H624" s="76"/>
      <c r="I624" s="76"/>
    </row>
    <row r="625" spans="1:9" x14ac:dyDescent="0.25">
      <c r="A625" s="76"/>
      <c r="B625" s="76"/>
      <c r="C625" s="76"/>
      <c r="D625" s="76"/>
      <c r="E625" s="76"/>
      <c r="F625" s="76"/>
      <c r="G625" s="76"/>
      <c r="H625" s="76"/>
      <c r="I625" s="76"/>
    </row>
    <row r="626" spans="1:9" x14ac:dyDescent="0.25">
      <c r="A626" s="76"/>
      <c r="B626" s="76"/>
      <c r="C626" s="76"/>
      <c r="D626" s="76"/>
      <c r="E626" s="76"/>
      <c r="F626" s="76"/>
      <c r="G626" s="76"/>
      <c r="H626" s="76"/>
      <c r="I626" s="76"/>
    </row>
    <row r="627" spans="1:9" x14ac:dyDescent="0.25">
      <c r="A627" s="76"/>
      <c r="B627" s="76"/>
      <c r="C627" s="76"/>
      <c r="D627" s="76"/>
      <c r="E627" s="76"/>
      <c r="F627" s="76"/>
      <c r="G627" s="76"/>
      <c r="H627" s="76"/>
      <c r="I627" s="76"/>
    </row>
    <row r="628" spans="1:9" x14ac:dyDescent="0.25">
      <c r="A628" s="76"/>
      <c r="B628" s="76"/>
      <c r="C628" s="76"/>
      <c r="D628" s="76"/>
      <c r="E628" s="76"/>
      <c r="F628" s="76"/>
      <c r="G628" s="76"/>
      <c r="H628" s="76"/>
      <c r="I628" s="76"/>
    </row>
    <row r="629" spans="1:9" x14ac:dyDescent="0.25">
      <c r="A629" s="76"/>
      <c r="B629" s="76"/>
      <c r="C629" s="76"/>
      <c r="D629" s="76"/>
      <c r="E629" s="76"/>
      <c r="F629" s="76"/>
      <c r="G629" s="76"/>
      <c r="H629" s="76"/>
      <c r="I629" s="76"/>
    </row>
    <row r="630" spans="1:9" x14ac:dyDescent="0.25">
      <c r="A630" s="76"/>
      <c r="B630" s="76"/>
      <c r="C630" s="76"/>
      <c r="D630" s="76"/>
      <c r="E630" s="76"/>
      <c r="F630" s="76"/>
      <c r="G630" s="76"/>
      <c r="H630" s="76"/>
      <c r="I630" s="76"/>
    </row>
    <row r="631" spans="1:9" x14ac:dyDescent="0.25">
      <c r="A631" s="76"/>
      <c r="B631" s="76"/>
      <c r="C631" s="76"/>
      <c r="D631" s="76"/>
      <c r="E631" s="76"/>
      <c r="F631" s="76"/>
      <c r="G631" s="76"/>
      <c r="H631" s="76"/>
      <c r="I631" s="76"/>
    </row>
    <row r="632" spans="1:9" x14ac:dyDescent="0.25">
      <c r="A632" s="76"/>
      <c r="B632" s="76"/>
      <c r="C632" s="76"/>
      <c r="D632" s="76"/>
      <c r="E632" s="76"/>
      <c r="F632" s="76"/>
      <c r="G632" s="76"/>
      <c r="H632" s="76"/>
      <c r="I632" s="76"/>
    </row>
    <row r="633" spans="1:9" x14ac:dyDescent="0.25">
      <c r="A633" s="76"/>
      <c r="B633" s="76"/>
      <c r="C633" s="76"/>
      <c r="D633" s="76"/>
      <c r="E633" s="76"/>
      <c r="F633" s="76"/>
      <c r="G633" s="76"/>
      <c r="H633" s="76"/>
      <c r="I633" s="76"/>
    </row>
    <row r="634" spans="1:9" x14ac:dyDescent="0.25">
      <c r="A634" s="76"/>
      <c r="B634" s="76"/>
      <c r="C634" s="76"/>
      <c r="D634" s="76"/>
      <c r="E634" s="76"/>
      <c r="F634" s="76"/>
      <c r="G634" s="76"/>
      <c r="H634" s="76"/>
      <c r="I634" s="76"/>
    </row>
    <row r="635" spans="1:9" x14ac:dyDescent="0.25">
      <c r="A635" s="76"/>
      <c r="B635" s="76"/>
      <c r="C635" s="76"/>
      <c r="D635" s="76"/>
      <c r="E635" s="76"/>
      <c r="F635" s="76"/>
      <c r="G635" s="76"/>
      <c r="H635" s="76"/>
      <c r="I635" s="76"/>
    </row>
    <row r="636" spans="1:9" x14ac:dyDescent="0.25">
      <c r="A636" s="76"/>
      <c r="B636" s="76"/>
      <c r="C636" s="76"/>
      <c r="D636" s="76"/>
      <c r="E636" s="76"/>
      <c r="F636" s="76"/>
      <c r="G636" s="76"/>
      <c r="H636" s="76"/>
      <c r="I636" s="76"/>
    </row>
    <row r="637" spans="1:9" x14ac:dyDescent="0.25">
      <c r="A637" s="76"/>
      <c r="B637" s="76"/>
      <c r="C637" s="76"/>
      <c r="D637" s="76"/>
      <c r="E637" s="76"/>
      <c r="F637" s="76"/>
      <c r="G637" s="76"/>
      <c r="H637" s="76"/>
      <c r="I637" s="76"/>
    </row>
    <row r="638" spans="1:9" x14ac:dyDescent="0.25">
      <c r="A638" s="76"/>
      <c r="B638" s="76"/>
      <c r="C638" s="76"/>
      <c r="D638" s="76"/>
      <c r="E638" s="76"/>
      <c r="F638" s="76"/>
      <c r="G638" s="76"/>
      <c r="H638" s="76"/>
      <c r="I638" s="76"/>
    </row>
    <row r="639" spans="1:9" x14ac:dyDescent="0.25">
      <c r="A639" s="76"/>
      <c r="B639" s="76"/>
      <c r="C639" s="76"/>
      <c r="D639" s="76"/>
      <c r="E639" s="76"/>
      <c r="F639" s="76"/>
      <c r="G639" s="76"/>
      <c r="H639" s="76"/>
      <c r="I639" s="76"/>
    </row>
    <row r="640" spans="1:9" x14ac:dyDescent="0.25">
      <c r="A640" s="76"/>
      <c r="B640" s="76"/>
      <c r="C640" s="76"/>
      <c r="D640" s="76"/>
      <c r="E640" s="76"/>
      <c r="F640" s="76"/>
      <c r="G640" s="76"/>
      <c r="H640" s="76"/>
      <c r="I640" s="76"/>
    </row>
    <row r="641" spans="1:9" x14ac:dyDescent="0.25">
      <c r="A641" s="76"/>
      <c r="B641" s="76"/>
      <c r="C641" s="76"/>
      <c r="D641" s="76"/>
      <c r="E641" s="76"/>
      <c r="F641" s="76"/>
      <c r="G641" s="76"/>
      <c r="H641" s="76"/>
      <c r="I641" s="76"/>
    </row>
    <row r="642" spans="1:9" x14ac:dyDescent="0.25">
      <c r="A642" s="76"/>
      <c r="B642" s="76"/>
      <c r="C642" s="76"/>
      <c r="D642" s="76"/>
      <c r="E642" s="76"/>
      <c r="F642" s="76"/>
      <c r="G642" s="76"/>
      <c r="H642" s="76"/>
      <c r="I642" s="76"/>
    </row>
    <row r="643" spans="1:9" x14ac:dyDescent="0.25">
      <c r="A643" s="76"/>
      <c r="B643" s="76"/>
      <c r="C643" s="76"/>
      <c r="D643" s="76"/>
      <c r="E643" s="76"/>
      <c r="F643" s="76"/>
      <c r="G643" s="76"/>
      <c r="H643" s="76"/>
      <c r="I643" s="76"/>
    </row>
    <row r="644" spans="1:9" x14ac:dyDescent="0.25">
      <c r="A644" s="76"/>
      <c r="B644" s="76"/>
      <c r="C644" s="76"/>
      <c r="D644" s="76"/>
      <c r="E644" s="76"/>
      <c r="F644" s="76"/>
      <c r="G644" s="76"/>
      <c r="H644" s="76"/>
      <c r="I644" s="76"/>
    </row>
    <row r="645" spans="1:9" x14ac:dyDescent="0.25">
      <c r="A645" s="76"/>
      <c r="B645" s="76"/>
      <c r="C645" s="76"/>
      <c r="D645" s="76"/>
      <c r="E645" s="76"/>
      <c r="F645" s="76"/>
      <c r="G645" s="76"/>
      <c r="H645" s="76"/>
      <c r="I645" s="76"/>
    </row>
    <row r="646" spans="1:9" x14ac:dyDescent="0.25">
      <c r="A646" s="76"/>
      <c r="B646" s="76"/>
      <c r="C646" s="76"/>
      <c r="D646" s="76"/>
      <c r="E646" s="76"/>
      <c r="F646" s="76"/>
      <c r="G646" s="76"/>
      <c r="H646" s="76"/>
      <c r="I646" s="76"/>
    </row>
    <row r="647" spans="1:9" x14ac:dyDescent="0.25">
      <c r="A647" s="76"/>
      <c r="B647" s="76"/>
      <c r="C647" s="76"/>
      <c r="D647" s="76"/>
      <c r="E647" s="76"/>
      <c r="F647" s="76"/>
      <c r="G647" s="76"/>
      <c r="H647" s="76"/>
      <c r="I647" s="76"/>
    </row>
    <row r="648" spans="1:9" x14ac:dyDescent="0.25">
      <c r="A648" s="76"/>
      <c r="B648" s="76"/>
      <c r="C648" s="76"/>
      <c r="D648" s="76"/>
      <c r="E648" s="76"/>
      <c r="F648" s="76"/>
      <c r="G648" s="76"/>
      <c r="H648" s="76"/>
      <c r="I648" s="76"/>
    </row>
    <row r="649" spans="1:9" x14ac:dyDescent="0.25">
      <c r="A649" s="76"/>
      <c r="B649" s="76"/>
      <c r="C649" s="76"/>
      <c r="D649" s="76"/>
      <c r="E649" s="76"/>
      <c r="F649" s="76"/>
      <c r="G649" s="76"/>
      <c r="H649" s="76"/>
      <c r="I649" s="76"/>
    </row>
    <row r="650" spans="1:9" x14ac:dyDescent="0.25">
      <c r="A650" s="76"/>
      <c r="B650" s="76"/>
      <c r="C650" s="76"/>
      <c r="D650" s="76"/>
      <c r="E650" s="76"/>
      <c r="F650" s="76"/>
      <c r="G650" s="76"/>
      <c r="H650" s="76"/>
      <c r="I650" s="76"/>
    </row>
    <row r="651" spans="1:9" x14ac:dyDescent="0.25">
      <c r="A651" s="76"/>
      <c r="B651" s="76"/>
      <c r="C651" s="76"/>
      <c r="D651" s="76"/>
      <c r="E651" s="76"/>
      <c r="F651" s="76"/>
      <c r="G651" s="76"/>
      <c r="H651" s="76"/>
      <c r="I651" s="76"/>
    </row>
    <row r="652" spans="1:9" x14ac:dyDescent="0.25">
      <c r="A652" s="76"/>
      <c r="B652" s="76"/>
      <c r="C652" s="76"/>
      <c r="D652" s="76"/>
      <c r="E652" s="76"/>
      <c r="F652" s="76"/>
      <c r="G652" s="76"/>
      <c r="H652" s="76"/>
      <c r="I652" s="76"/>
    </row>
    <row r="653" spans="1:9" x14ac:dyDescent="0.25">
      <c r="A653" s="76"/>
      <c r="B653" s="76"/>
      <c r="C653" s="76"/>
      <c r="D653" s="76"/>
      <c r="E653" s="76"/>
      <c r="F653" s="76"/>
      <c r="G653" s="76"/>
      <c r="H653" s="76"/>
      <c r="I653" s="76"/>
    </row>
    <row r="654" spans="1:9" x14ac:dyDescent="0.25">
      <c r="A654" s="76"/>
      <c r="B654" s="76"/>
      <c r="C654" s="76"/>
      <c r="D654" s="76"/>
      <c r="E654" s="76"/>
      <c r="F654" s="76"/>
      <c r="G654" s="76"/>
      <c r="H654" s="76"/>
      <c r="I654" s="76"/>
    </row>
    <row r="655" spans="1:9" x14ac:dyDescent="0.25">
      <c r="A655" s="76"/>
      <c r="B655" s="76"/>
      <c r="C655" s="76"/>
      <c r="D655" s="76"/>
      <c r="E655" s="76"/>
      <c r="F655" s="76"/>
      <c r="G655" s="76"/>
      <c r="H655" s="76"/>
      <c r="I655" s="76"/>
    </row>
    <row r="656" spans="1:9" x14ac:dyDescent="0.25">
      <c r="A656" s="76"/>
      <c r="B656" s="76"/>
      <c r="C656" s="76"/>
      <c r="D656" s="76"/>
      <c r="E656" s="76"/>
      <c r="F656" s="76"/>
      <c r="G656" s="76"/>
      <c r="H656" s="76"/>
      <c r="I656" s="76"/>
    </row>
    <row r="657" spans="1:9" x14ac:dyDescent="0.25">
      <c r="A657" s="76"/>
      <c r="B657" s="76"/>
      <c r="C657" s="76"/>
      <c r="D657" s="76"/>
      <c r="E657" s="76"/>
      <c r="F657" s="76"/>
      <c r="G657" s="76"/>
      <c r="H657" s="76"/>
      <c r="I657" s="76"/>
    </row>
    <row r="658" spans="1:9" x14ac:dyDescent="0.25">
      <c r="A658" s="76"/>
      <c r="B658" s="76"/>
      <c r="C658" s="76"/>
      <c r="D658" s="76"/>
      <c r="E658" s="76"/>
      <c r="F658" s="76"/>
      <c r="G658" s="76"/>
      <c r="H658" s="76"/>
      <c r="I658" s="76"/>
    </row>
    <row r="659" spans="1:9" x14ac:dyDescent="0.25">
      <c r="A659" s="76"/>
      <c r="B659" s="76"/>
      <c r="C659" s="76"/>
      <c r="D659" s="76"/>
      <c r="E659" s="76"/>
      <c r="F659" s="76"/>
      <c r="G659" s="76"/>
      <c r="H659" s="76"/>
      <c r="I659" s="76"/>
    </row>
    <row r="660" spans="1:9" x14ac:dyDescent="0.25">
      <c r="A660" s="76"/>
      <c r="B660" s="76"/>
      <c r="C660" s="76"/>
      <c r="D660" s="76"/>
      <c r="E660" s="76"/>
      <c r="F660" s="76"/>
      <c r="G660" s="76"/>
      <c r="H660" s="76"/>
      <c r="I660" s="76"/>
    </row>
    <row r="661" spans="1:9" x14ac:dyDescent="0.25">
      <c r="A661" s="76"/>
      <c r="B661" s="76"/>
      <c r="C661" s="76"/>
      <c r="D661" s="76"/>
      <c r="E661" s="76"/>
      <c r="F661" s="76"/>
      <c r="G661" s="76"/>
      <c r="H661" s="76"/>
      <c r="I661" s="76"/>
    </row>
    <row r="662" spans="1:9" x14ac:dyDescent="0.25">
      <c r="A662" s="76"/>
      <c r="B662" s="76"/>
      <c r="C662" s="76"/>
      <c r="D662" s="76"/>
      <c r="E662" s="76"/>
      <c r="F662" s="76"/>
      <c r="G662" s="76"/>
      <c r="H662" s="76"/>
      <c r="I662" s="76"/>
    </row>
    <row r="663" spans="1:9" x14ac:dyDescent="0.25">
      <c r="A663" s="76"/>
      <c r="B663" s="76"/>
      <c r="C663" s="76"/>
      <c r="D663" s="76"/>
      <c r="E663" s="76"/>
      <c r="F663" s="76"/>
      <c r="G663" s="76"/>
      <c r="H663" s="76"/>
      <c r="I663" s="76"/>
    </row>
    <row r="664" spans="1:9" x14ac:dyDescent="0.25">
      <c r="A664" s="76"/>
      <c r="B664" s="76"/>
      <c r="C664" s="76"/>
      <c r="D664" s="76"/>
      <c r="E664" s="76"/>
      <c r="F664" s="76"/>
      <c r="G664" s="76"/>
      <c r="H664" s="76"/>
      <c r="I664" s="76"/>
    </row>
    <row r="665" spans="1:9" x14ac:dyDescent="0.25">
      <c r="A665" s="76"/>
      <c r="B665" s="76"/>
      <c r="C665" s="76"/>
      <c r="D665" s="76"/>
      <c r="E665" s="76"/>
      <c r="F665" s="76"/>
      <c r="G665" s="76"/>
      <c r="H665" s="76"/>
      <c r="I665" s="76"/>
    </row>
    <row r="666" spans="1:9" x14ac:dyDescent="0.25">
      <c r="A666" s="76"/>
      <c r="B666" s="76"/>
      <c r="C666" s="76"/>
      <c r="D666" s="76"/>
      <c r="E666" s="76"/>
      <c r="F666" s="76"/>
      <c r="G666" s="76"/>
      <c r="H666" s="76"/>
      <c r="I666" s="76"/>
    </row>
    <row r="667" spans="1:9" x14ac:dyDescent="0.25">
      <c r="A667" s="76"/>
      <c r="B667" s="76"/>
      <c r="C667" s="76"/>
      <c r="D667" s="76"/>
      <c r="E667" s="76"/>
      <c r="F667" s="76"/>
      <c r="G667" s="76"/>
      <c r="H667" s="76"/>
      <c r="I667" s="76"/>
    </row>
    <row r="668" spans="1:9" x14ac:dyDescent="0.25">
      <c r="A668" s="76"/>
      <c r="B668" s="76"/>
      <c r="C668" s="76"/>
      <c r="D668" s="76"/>
      <c r="E668" s="76"/>
      <c r="F668" s="76"/>
      <c r="G668" s="76"/>
      <c r="H668" s="76"/>
      <c r="I668" s="76"/>
    </row>
    <row r="669" spans="1:9" x14ac:dyDescent="0.25">
      <c r="A669" s="76"/>
      <c r="B669" s="76"/>
      <c r="C669" s="76"/>
      <c r="D669" s="76"/>
      <c r="E669" s="76"/>
      <c r="F669" s="76"/>
      <c r="G669" s="76"/>
      <c r="H669" s="76"/>
      <c r="I669" s="76"/>
    </row>
    <row r="670" spans="1:9" x14ac:dyDescent="0.25">
      <c r="A670" s="76"/>
      <c r="B670" s="76"/>
      <c r="C670" s="76"/>
      <c r="D670" s="76"/>
      <c r="E670" s="76"/>
      <c r="F670" s="76"/>
      <c r="G670" s="76"/>
      <c r="H670" s="76"/>
      <c r="I670" s="76"/>
    </row>
    <row r="671" spans="1:9" x14ac:dyDescent="0.25">
      <c r="A671" s="76"/>
      <c r="B671" s="76"/>
      <c r="C671" s="76"/>
      <c r="D671" s="76"/>
      <c r="E671" s="76"/>
      <c r="F671" s="76"/>
      <c r="G671" s="76"/>
      <c r="H671" s="76"/>
      <c r="I671" s="76"/>
    </row>
    <row r="672" spans="1:9" x14ac:dyDescent="0.25">
      <c r="A672" s="76"/>
      <c r="B672" s="76"/>
      <c r="C672" s="76"/>
      <c r="D672" s="76"/>
      <c r="E672" s="76"/>
      <c r="F672" s="76"/>
      <c r="G672" s="76"/>
      <c r="H672" s="76"/>
      <c r="I672" s="76"/>
    </row>
    <row r="673" spans="1:9" x14ac:dyDescent="0.25">
      <c r="A673" s="76"/>
      <c r="B673" s="76"/>
      <c r="C673" s="76"/>
      <c r="D673" s="76"/>
      <c r="E673" s="76"/>
      <c r="F673" s="76"/>
      <c r="G673" s="76"/>
      <c r="H673" s="76"/>
      <c r="I673" s="76"/>
    </row>
    <row r="674" spans="1:9" x14ac:dyDescent="0.25">
      <c r="A674" s="76"/>
      <c r="B674" s="76"/>
      <c r="C674" s="76"/>
      <c r="D674" s="76"/>
      <c r="E674" s="76"/>
      <c r="F674" s="76"/>
      <c r="G674" s="76"/>
      <c r="H674" s="76"/>
      <c r="I674" s="76"/>
    </row>
    <row r="675" spans="1:9" x14ac:dyDescent="0.25">
      <c r="A675" s="76"/>
      <c r="B675" s="76"/>
      <c r="C675" s="76"/>
      <c r="D675" s="76"/>
      <c r="E675" s="76"/>
      <c r="F675" s="76"/>
      <c r="G675" s="76"/>
      <c r="H675" s="76"/>
      <c r="I675" s="76"/>
    </row>
    <row r="676" spans="1:9" x14ac:dyDescent="0.25">
      <c r="A676" s="76"/>
      <c r="B676" s="76"/>
      <c r="C676" s="76"/>
      <c r="D676" s="76"/>
      <c r="E676" s="76"/>
      <c r="F676" s="76"/>
      <c r="G676" s="76"/>
      <c r="H676" s="76"/>
      <c r="I676" s="76"/>
    </row>
    <row r="677" spans="1:9" x14ac:dyDescent="0.25">
      <c r="A677" s="76"/>
      <c r="B677" s="76"/>
      <c r="C677" s="76"/>
      <c r="D677" s="76"/>
      <c r="E677" s="76"/>
      <c r="F677" s="76"/>
      <c r="G677" s="76"/>
      <c r="H677" s="76"/>
      <c r="I677" s="76"/>
    </row>
    <row r="678" spans="1:9" x14ac:dyDescent="0.25">
      <c r="A678" s="76"/>
      <c r="B678" s="76"/>
      <c r="C678" s="76"/>
      <c r="D678" s="76"/>
      <c r="E678" s="76"/>
      <c r="F678" s="76"/>
      <c r="G678" s="76"/>
      <c r="H678" s="76"/>
      <c r="I678" s="76"/>
    </row>
    <row r="679" spans="1:9" x14ac:dyDescent="0.25">
      <c r="A679" s="76"/>
      <c r="B679" s="76"/>
      <c r="C679" s="76"/>
      <c r="D679" s="76"/>
      <c r="E679" s="76"/>
      <c r="F679" s="76"/>
      <c r="G679" s="76"/>
      <c r="H679" s="76"/>
      <c r="I679" s="76"/>
    </row>
    <row r="680" spans="1:9" x14ac:dyDescent="0.25">
      <c r="A680" s="76"/>
      <c r="B680" s="76"/>
      <c r="C680" s="76"/>
      <c r="D680" s="76"/>
      <c r="E680" s="76"/>
      <c r="F680" s="76"/>
      <c r="G680" s="76"/>
      <c r="H680" s="76"/>
      <c r="I680" s="76"/>
    </row>
    <row r="681" spans="1:9" x14ac:dyDescent="0.25">
      <c r="A681" s="76"/>
      <c r="B681" s="76"/>
      <c r="C681" s="76"/>
      <c r="D681" s="76"/>
      <c r="E681" s="76"/>
      <c r="F681" s="76"/>
      <c r="G681" s="76"/>
      <c r="H681" s="76"/>
      <c r="I681" s="76"/>
    </row>
    <row r="682" spans="1:9" x14ac:dyDescent="0.25">
      <c r="A682" s="76"/>
      <c r="B682" s="76"/>
      <c r="C682" s="76"/>
      <c r="D682" s="76"/>
      <c r="E682" s="76"/>
      <c r="F682" s="76"/>
      <c r="G682" s="76"/>
      <c r="H682" s="76"/>
      <c r="I682" s="76"/>
    </row>
    <row r="683" spans="1:9" x14ac:dyDescent="0.25">
      <c r="A683" s="76"/>
      <c r="B683" s="76"/>
      <c r="C683" s="76"/>
      <c r="D683" s="76"/>
      <c r="E683" s="76"/>
      <c r="F683" s="76"/>
      <c r="G683" s="76"/>
      <c r="H683" s="76"/>
      <c r="I683" s="76"/>
    </row>
    <row r="684" spans="1:9" x14ac:dyDescent="0.25">
      <c r="A684" s="76"/>
      <c r="B684" s="76"/>
      <c r="C684" s="76"/>
      <c r="D684" s="76"/>
      <c r="E684" s="76"/>
      <c r="F684" s="76"/>
      <c r="G684" s="76"/>
      <c r="H684" s="76"/>
      <c r="I684" s="76"/>
    </row>
    <row r="685" spans="1:9" x14ac:dyDescent="0.25">
      <c r="A685" s="76"/>
      <c r="B685" s="76"/>
      <c r="C685" s="76"/>
      <c r="D685" s="76"/>
      <c r="E685" s="76"/>
      <c r="F685" s="76"/>
      <c r="G685" s="76"/>
      <c r="H685" s="76"/>
      <c r="I685" s="76"/>
    </row>
    <row r="686" spans="1:9" x14ac:dyDescent="0.25">
      <c r="A686" s="76"/>
      <c r="B686" s="76"/>
      <c r="C686" s="76"/>
      <c r="D686" s="76"/>
      <c r="E686" s="76"/>
      <c r="F686" s="76"/>
      <c r="G686" s="76"/>
      <c r="H686" s="76"/>
      <c r="I686" s="76"/>
    </row>
    <row r="687" spans="1:9" x14ac:dyDescent="0.25">
      <c r="A687" s="76"/>
      <c r="B687" s="76"/>
      <c r="C687" s="76"/>
      <c r="D687" s="76"/>
      <c r="E687" s="76"/>
      <c r="F687" s="76"/>
      <c r="G687" s="76"/>
      <c r="H687" s="76"/>
      <c r="I687" s="76"/>
    </row>
    <row r="688" spans="1:9" x14ac:dyDescent="0.25">
      <c r="A688" s="76"/>
      <c r="B688" s="76"/>
      <c r="C688" s="76"/>
      <c r="D688" s="76"/>
      <c r="E688" s="76"/>
      <c r="F688" s="76"/>
      <c r="G688" s="76"/>
      <c r="H688" s="76"/>
      <c r="I688" s="76"/>
    </row>
    <row r="689" spans="1:9" x14ac:dyDescent="0.25">
      <c r="A689" s="76"/>
      <c r="B689" s="76"/>
      <c r="C689" s="76"/>
      <c r="D689" s="76"/>
      <c r="E689" s="76"/>
      <c r="F689" s="76"/>
      <c r="G689" s="76"/>
      <c r="H689" s="76"/>
      <c r="I689" s="76"/>
    </row>
    <row r="690" spans="1:9" x14ac:dyDescent="0.25">
      <c r="A690" s="76"/>
      <c r="B690" s="76"/>
      <c r="C690" s="76"/>
      <c r="D690" s="76"/>
      <c r="E690" s="76"/>
      <c r="F690" s="76"/>
      <c r="G690" s="76"/>
      <c r="H690" s="76"/>
      <c r="I690" s="76"/>
    </row>
    <row r="691" spans="1:9" x14ac:dyDescent="0.25">
      <c r="A691" s="76"/>
      <c r="B691" s="76"/>
      <c r="C691" s="76"/>
      <c r="D691" s="76"/>
      <c r="E691" s="76"/>
      <c r="F691" s="76"/>
      <c r="G691" s="76"/>
      <c r="H691" s="76"/>
      <c r="I691" s="76"/>
    </row>
    <row r="692" spans="1:9" x14ac:dyDescent="0.25">
      <c r="A692" s="76"/>
      <c r="B692" s="76"/>
      <c r="C692" s="76"/>
      <c r="D692" s="76"/>
      <c r="E692" s="76"/>
      <c r="F692" s="76"/>
      <c r="G692" s="76"/>
      <c r="H692" s="76"/>
      <c r="I692" s="76"/>
    </row>
    <row r="693" spans="1:9" x14ac:dyDescent="0.25">
      <c r="A693" s="76"/>
      <c r="B693" s="76"/>
      <c r="C693" s="76"/>
      <c r="D693" s="76"/>
      <c r="E693" s="76"/>
      <c r="F693" s="76"/>
      <c r="G693" s="76"/>
      <c r="H693" s="76"/>
      <c r="I693" s="76"/>
    </row>
    <row r="694" spans="1:9" x14ac:dyDescent="0.25">
      <c r="A694" s="76"/>
      <c r="B694" s="76"/>
      <c r="C694" s="76"/>
      <c r="D694" s="76"/>
      <c r="E694" s="76"/>
      <c r="F694" s="76"/>
      <c r="G694" s="76"/>
      <c r="H694" s="76"/>
      <c r="I694" s="76"/>
    </row>
    <row r="695" spans="1:9" x14ac:dyDescent="0.25">
      <c r="A695" s="76"/>
      <c r="B695" s="76"/>
      <c r="C695" s="76"/>
      <c r="D695" s="76"/>
      <c r="E695" s="76"/>
      <c r="F695" s="76"/>
      <c r="G695" s="76"/>
      <c r="H695" s="76"/>
      <c r="I695" s="76"/>
    </row>
    <row r="696" spans="1:9" x14ac:dyDescent="0.25">
      <c r="A696" s="76"/>
      <c r="B696" s="76"/>
      <c r="C696" s="76"/>
      <c r="D696" s="76"/>
      <c r="E696" s="76"/>
      <c r="F696" s="76"/>
      <c r="G696" s="76"/>
      <c r="H696" s="76"/>
      <c r="I696" s="76"/>
    </row>
    <row r="697" spans="1:9" x14ac:dyDescent="0.25">
      <c r="A697" s="76"/>
      <c r="B697" s="76"/>
      <c r="C697" s="76"/>
      <c r="D697" s="76"/>
      <c r="E697" s="76"/>
      <c r="F697" s="76"/>
      <c r="G697" s="76"/>
      <c r="H697" s="76"/>
      <c r="I697" s="76"/>
    </row>
    <row r="698" spans="1:9" x14ac:dyDescent="0.25">
      <c r="A698" s="76"/>
      <c r="B698" s="76"/>
      <c r="C698" s="76"/>
      <c r="D698" s="76"/>
      <c r="E698" s="76"/>
      <c r="F698" s="76"/>
      <c r="G698" s="76"/>
      <c r="H698" s="76"/>
      <c r="I698" s="76"/>
    </row>
    <row r="699" spans="1:9" x14ac:dyDescent="0.25">
      <c r="A699" s="76"/>
      <c r="B699" s="76"/>
      <c r="C699" s="76"/>
      <c r="D699" s="76"/>
      <c r="E699" s="76"/>
      <c r="F699" s="76"/>
      <c r="G699" s="76"/>
      <c r="H699" s="76"/>
      <c r="I699" s="76"/>
    </row>
    <row r="700" spans="1:9" x14ac:dyDescent="0.25">
      <c r="A700" s="76"/>
      <c r="B700" s="76"/>
      <c r="C700" s="76"/>
      <c r="D700" s="76"/>
      <c r="E700" s="76"/>
      <c r="F700" s="76"/>
      <c r="G700" s="76"/>
      <c r="H700" s="76"/>
      <c r="I700" s="76"/>
    </row>
    <row r="701" spans="1:9" x14ac:dyDescent="0.25">
      <c r="A701" s="76"/>
      <c r="B701" s="76"/>
      <c r="C701" s="76"/>
      <c r="D701" s="76"/>
      <c r="E701" s="76"/>
      <c r="F701" s="76"/>
      <c r="G701" s="76"/>
      <c r="H701" s="76"/>
      <c r="I701" s="76"/>
    </row>
    <row r="702" spans="1:9" x14ac:dyDescent="0.25">
      <c r="A702" s="76"/>
      <c r="B702" s="76"/>
      <c r="C702" s="76"/>
      <c r="D702" s="76"/>
      <c r="E702" s="76"/>
      <c r="F702" s="76"/>
      <c r="G702" s="76"/>
      <c r="H702" s="76"/>
      <c r="I702" s="76"/>
    </row>
    <row r="703" spans="1:9" x14ac:dyDescent="0.25">
      <c r="A703" s="76"/>
      <c r="B703" s="76"/>
      <c r="C703" s="76"/>
      <c r="D703" s="76"/>
      <c r="E703" s="76"/>
      <c r="F703" s="76"/>
      <c r="G703" s="76"/>
      <c r="H703" s="76"/>
      <c r="I703" s="76"/>
    </row>
    <row r="704" spans="1:9" x14ac:dyDescent="0.25">
      <c r="A704" s="76"/>
      <c r="B704" s="76"/>
      <c r="C704" s="76"/>
      <c r="D704" s="76"/>
      <c r="E704" s="76"/>
      <c r="F704" s="76"/>
      <c r="G704" s="76"/>
      <c r="H704" s="76"/>
      <c r="I704" s="76"/>
    </row>
    <row r="705" spans="1:9" x14ac:dyDescent="0.25">
      <c r="A705" s="76"/>
      <c r="B705" s="76"/>
      <c r="C705" s="76"/>
      <c r="D705" s="76"/>
      <c r="E705" s="76"/>
      <c r="F705" s="76"/>
      <c r="G705" s="76"/>
      <c r="H705" s="76"/>
      <c r="I705" s="76"/>
    </row>
    <row r="706" spans="1:9" x14ac:dyDescent="0.25">
      <c r="A706" s="76"/>
      <c r="B706" s="76"/>
      <c r="C706" s="76"/>
      <c r="D706" s="76"/>
      <c r="E706" s="76"/>
      <c r="F706" s="76"/>
      <c r="G706" s="76"/>
      <c r="H706" s="76"/>
      <c r="I706" s="76"/>
    </row>
    <row r="707" spans="1:9" x14ac:dyDescent="0.25">
      <c r="A707" s="76"/>
      <c r="B707" s="76"/>
      <c r="C707" s="76"/>
      <c r="D707" s="76"/>
      <c r="E707" s="76"/>
      <c r="F707" s="76"/>
      <c r="G707" s="76"/>
      <c r="H707" s="76"/>
      <c r="I707" s="76"/>
    </row>
    <row r="708" spans="1:9" x14ac:dyDescent="0.25">
      <c r="A708" s="76"/>
      <c r="B708" s="76"/>
      <c r="C708" s="76"/>
      <c r="D708" s="76"/>
      <c r="E708" s="76"/>
      <c r="F708" s="76"/>
      <c r="G708" s="76"/>
      <c r="H708" s="76"/>
      <c r="I708" s="76"/>
    </row>
    <row r="709" spans="1:9" x14ac:dyDescent="0.25">
      <c r="A709" s="76"/>
      <c r="B709" s="76"/>
      <c r="C709" s="76"/>
      <c r="D709" s="76"/>
      <c r="E709" s="76"/>
      <c r="F709" s="76"/>
      <c r="G709" s="76"/>
      <c r="H709" s="76"/>
      <c r="I709" s="76"/>
    </row>
    <row r="710" spans="1:9" x14ac:dyDescent="0.25">
      <c r="A710" s="76"/>
      <c r="B710" s="76"/>
      <c r="C710" s="76"/>
      <c r="D710" s="76"/>
      <c r="E710" s="76"/>
      <c r="F710" s="76"/>
      <c r="G710" s="76"/>
      <c r="H710" s="76"/>
      <c r="I710" s="76"/>
    </row>
    <row r="711" spans="1:9" x14ac:dyDescent="0.25">
      <c r="A711" s="76"/>
      <c r="B711" s="76"/>
      <c r="C711" s="76"/>
      <c r="D711" s="76"/>
      <c r="E711" s="76"/>
      <c r="F711" s="76"/>
      <c r="G711" s="76"/>
      <c r="H711" s="76"/>
      <c r="I711" s="76"/>
    </row>
    <row r="712" spans="1:9" x14ac:dyDescent="0.25">
      <c r="A712" s="76"/>
      <c r="B712" s="76"/>
      <c r="C712" s="76"/>
      <c r="D712" s="76"/>
      <c r="E712" s="76"/>
      <c r="F712" s="76"/>
      <c r="G712" s="76"/>
      <c r="H712" s="76"/>
      <c r="I712" s="76"/>
    </row>
    <row r="713" spans="1:9" x14ac:dyDescent="0.25">
      <c r="A713" s="76"/>
      <c r="B713" s="76"/>
      <c r="C713" s="76"/>
      <c r="D713" s="76"/>
      <c r="E713" s="76"/>
      <c r="F713" s="76"/>
      <c r="G713" s="76"/>
      <c r="H713" s="76"/>
      <c r="I713" s="76"/>
    </row>
    <row r="714" spans="1:9" x14ac:dyDescent="0.25">
      <c r="A714" s="76"/>
      <c r="B714" s="76"/>
      <c r="C714" s="76"/>
      <c r="D714" s="76"/>
      <c r="E714" s="76"/>
      <c r="F714" s="76"/>
      <c r="G714" s="76"/>
      <c r="H714" s="76"/>
      <c r="I714" s="76"/>
    </row>
    <row r="715" spans="1:9" x14ac:dyDescent="0.25">
      <c r="A715" s="76"/>
      <c r="B715" s="76"/>
      <c r="C715" s="76"/>
      <c r="D715" s="76"/>
      <c r="E715" s="76"/>
      <c r="F715" s="76"/>
      <c r="G715" s="76"/>
      <c r="H715" s="76"/>
      <c r="I715" s="76"/>
    </row>
    <row r="716" spans="1:9" x14ac:dyDescent="0.25">
      <c r="A716" s="76"/>
      <c r="B716" s="76"/>
      <c r="C716" s="76"/>
      <c r="D716" s="76"/>
      <c r="E716" s="76"/>
      <c r="F716" s="76"/>
      <c r="G716" s="76"/>
      <c r="H716" s="76"/>
      <c r="I716" s="76"/>
    </row>
    <row r="717" spans="1:9" x14ac:dyDescent="0.25">
      <c r="A717" s="76"/>
      <c r="B717" s="76"/>
      <c r="C717" s="76"/>
      <c r="D717" s="76"/>
      <c r="E717" s="76"/>
      <c r="F717" s="76"/>
      <c r="G717" s="76"/>
      <c r="H717" s="76"/>
      <c r="I717" s="76"/>
    </row>
    <row r="718" spans="1:9" x14ac:dyDescent="0.25">
      <c r="A718" s="76"/>
      <c r="B718" s="76"/>
      <c r="C718" s="76"/>
      <c r="D718" s="76"/>
      <c r="E718" s="76"/>
      <c r="F718" s="76"/>
      <c r="G718" s="76"/>
      <c r="H718" s="76"/>
      <c r="I718" s="76"/>
    </row>
    <row r="719" spans="1:9" x14ac:dyDescent="0.25">
      <c r="A719" s="76"/>
      <c r="B719" s="76"/>
      <c r="C719" s="76"/>
      <c r="D719" s="76"/>
      <c r="E719" s="76"/>
      <c r="F719" s="76"/>
      <c r="G719" s="76"/>
      <c r="H719" s="76"/>
      <c r="I719" s="76"/>
    </row>
    <row r="720" spans="1:9" x14ac:dyDescent="0.25">
      <c r="A720" s="76"/>
      <c r="B720" s="76"/>
      <c r="C720" s="76"/>
      <c r="D720" s="76"/>
      <c r="E720" s="76"/>
      <c r="F720" s="76"/>
      <c r="G720" s="76"/>
      <c r="H720" s="76"/>
      <c r="I720" s="76"/>
    </row>
    <row r="721" spans="1:9" x14ac:dyDescent="0.25">
      <c r="A721" s="76"/>
      <c r="B721" s="76"/>
      <c r="C721" s="76"/>
      <c r="D721" s="76"/>
      <c r="E721" s="76"/>
      <c r="F721" s="76"/>
      <c r="G721" s="76"/>
      <c r="H721" s="76"/>
      <c r="I721" s="76"/>
    </row>
    <row r="722" spans="1:9" x14ac:dyDescent="0.25">
      <c r="A722" s="76"/>
      <c r="B722" s="76"/>
      <c r="C722" s="76"/>
      <c r="D722" s="76"/>
      <c r="E722" s="76"/>
      <c r="F722" s="76"/>
      <c r="G722" s="76"/>
      <c r="H722" s="76"/>
      <c r="I722" s="76"/>
    </row>
    <row r="723" spans="1:9" x14ac:dyDescent="0.25">
      <c r="A723" s="76"/>
      <c r="B723" s="76"/>
      <c r="C723" s="76"/>
      <c r="D723" s="76"/>
      <c r="E723" s="76"/>
      <c r="F723" s="76"/>
      <c r="G723" s="76"/>
      <c r="H723" s="76"/>
      <c r="I723" s="76"/>
    </row>
    <row r="724" spans="1:9" x14ac:dyDescent="0.25">
      <c r="A724" s="76"/>
      <c r="B724" s="76"/>
      <c r="C724" s="76"/>
      <c r="D724" s="76"/>
      <c r="E724" s="76"/>
      <c r="F724" s="76"/>
      <c r="G724" s="76"/>
      <c r="H724" s="76"/>
      <c r="I724" s="76"/>
    </row>
    <row r="725" spans="1:9" x14ac:dyDescent="0.25">
      <c r="A725" s="76"/>
      <c r="B725" s="76"/>
      <c r="C725" s="76"/>
      <c r="D725" s="76"/>
      <c r="E725" s="76"/>
      <c r="F725" s="76"/>
      <c r="G725" s="76"/>
      <c r="H725" s="76"/>
      <c r="I725" s="76"/>
    </row>
    <row r="726" spans="1:9" x14ac:dyDescent="0.25">
      <c r="A726" s="76"/>
      <c r="B726" s="76"/>
      <c r="C726" s="76"/>
      <c r="D726" s="76"/>
      <c r="E726" s="76"/>
      <c r="F726" s="76"/>
      <c r="G726" s="76"/>
      <c r="H726" s="76"/>
      <c r="I726" s="76"/>
    </row>
    <row r="727" spans="1:9" x14ac:dyDescent="0.25">
      <c r="A727" s="76"/>
      <c r="B727" s="76"/>
      <c r="C727" s="76"/>
      <c r="D727" s="76"/>
      <c r="E727" s="76"/>
      <c r="F727" s="76"/>
      <c r="G727" s="76"/>
      <c r="H727" s="76"/>
      <c r="I727" s="76"/>
    </row>
    <row r="728" spans="1:9" x14ac:dyDescent="0.25">
      <c r="A728" s="76"/>
      <c r="B728" s="76"/>
      <c r="C728" s="76"/>
      <c r="D728" s="76"/>
      <c r="E728" s="76"/>
      <c r="F728" s="76"/>
      <c r="G728" s="76"/>
      <c r="H728" s="76"/>
      <c r="I728" s="76"/>
    </row>
    <row r="729" spans="1:9" x14ac:dyDescent="0.25">
      <c r="A729" s="76"/>
      <c r="B729" s="76"/>
      <c r="C729" s="76"/>
      <c r="D729" s="76"/>
      <c r="E729" s="76"/>
      <c r="F729" s="76"/>
      <c r="G729" s="76"/>
      <c r="H729" s="76"/>
      <c r="I729" s="76"/>
    </row>
    <row r="730" spans="1:9" x14ac:dyDescent="0.25">
      <c r="A730" s="76"/>
      <c r="B730" s="76"/>
      <c r="C730" s="76"/>
      <c r="D730" s="76"/>
      <c r="E730" s="76"/>
      <c r="F730" s="76"/>
      <c r="G730" s="76"/>
      <c r="H730" s="76"/>
      <c r="I730" s="76"/>
    </row>
    <row r="731" spans="1:9" x14ac:dyDescent="0.25">
      <c r="A731" s="76"/>
      <c r="B731" s="76"/>
      <c r="C731" s="76"/>
      <c r="D731" s="76"/>
      <c r="E731" s="76"/>
      <c r="F731" s="76"/>
      <c r="G731" s="76"/>
      <c r="H731" s="76"/>
      <c r="I731" s="76"/>
    </row>
    <row r="732" spans="1:9" x14ac:dyDescent="0.25">
      <c r="A732" s="76"/>
      <c r="B732" s="76"/>
      <c r="C732" s="76"/>
      <c r="D732" s="76"/>
      <c r="E732" s="76"/>
      <c r="F732" s="76"/>
      <c r="G732" s="76"/>
      <c r="H732" s="76"/>
      <c r="I732" s="76"/>
    </row>
    <row r="733" spans="1:9" x14ac:dyDescent="0.25">
      <c r="A733" s="76"/>
      <c r="B733" s="76"/>
      <c r="C733" s="76"/>
      <c r="D733" s="76"/>
      <c r="E733" s="76"/>
      <c r="F733" s="76"/>
      <c r="G733" s="76"/>
      <c r="H733" s="76"/>
      <c r="I733" s="76"/>
    </row>
    <row r="734" spans="1:9" x14ac:dyDescent="0.25">
      <c r="A734" s="76"/>
      <c r="B734" s="76"/>
      <c r="C734" s="76"/>
      <c r="D734" s="76"/>
      <c r="E734" s="76"/>
      <c r="F734" s="76"/>
      <c r="G734" s="76"/>
      <c r="H734" s="76"/>
      <c r="I734" s="76"/>
    </row>
    <row r="735" spans="1:9" x14ac:dyDescent="0.25">
      <c r="A735" s="76"/>
      <c r="B735" s="76"/>
      <c r="C735" s="76"/>
      <c r="D735" s="76"/>
      <c r="E735" s="76"/>
      <c r="F735" s="76"/>
      <c r="G735" s="76"/>
      <c r="H735" s="76"/>
      <c r="I735" s="76"/>
    </row>
    <row r="736" spans="1:9" x14ac:dyDescent="0.25">
      <c r="A736" s="76"/>
      <c r="B736" s="76"/>
      <c r="C736" s="76"/>
      <c r="D736" s="76"/>
      <c r="E736" s="76"/>
      <c r="F736" s="76"/>
      <c r="G736" s="76"/>
      <c r="H736" s="76"/>
      <c r="I736" s="76"/>
    </row>
    <row r="737" spans="1:9" x14ac:dyDescent="0.25">
      <c r="A737" s="76"/>
      <c r="B737" s="76"/>
      <c r="C737" s="76"/>
      <c r="D737" s="76"/>
      <c r="E737" s="76"/>
      <c r="F737" s="76"/>
      <c r="G737" s="76"/>
      <c r="H737" s="76"/>
      <c r="I737" s="76"/>
    </row>
    <row r="738" spans="1:9" x14ac:dyDescent="0.25">
      <c r="A738" s="76"/>
      <c r="B738" s="76"/>
      <c r="C738" s="76"/>
      <c r="D738" s="76"/>
      <c r="E738" s="76"/>
      <c r="F738" s="76"/>
      <c r="G738" s="76"/>
      <c r="H738" s="76"/>
      <c r="I738" s="76"/>
    </row>
    <row r="739" spans="1:9" x14ac:dyDescent="0.25">
      <c r="A739" s="76"/>
      <c r="B739" s="76"/>
      <c r="C739" s="76"/>
      <c r="D739" s="76"/>
      <c r="E739" s="76"/>
      <c r="F739" s="76"/>
      <c r="G739" s="76"/>
      <c r="H739" s="76"/>
      <c r="I739" s="76"/>
    </row>
    <row r="740" spans="1:9" x14ac:dyDescent="0.25">
      <c r="A740" s="76"/>
      <c r="B740" s="76"/>
      <c r="C740" s="76"/>
      <c r="D740" s="76"/>
      <c r="E740" s="76"/>
      <c r="F740" s="76"/>
      <c r="G740" s="76"/>
      <c r="H740" s="76"/>
      <c r="I740" s="76"/>
    </row>
    <row r="741" spans="1:9" x14ac:dyDescent="0.25">
      <c r="A741" s="76"/>
      <c r="B741" s="76"/>
      <c r="C741" s="76"/>
      <c r="D741" s="76"/>
      <c r="E741" s="76"/>
      <c r="F741" s="76"/>
      <c r="G741" s="76"/>
      <c r="H741" s="76"/>
      <c r="I741" s="76"/>
    </row>
    <row r="742" spans="1:9" x14ac:dyDescent="0.25">
      <c r="A742" s="76"/>
      <c r="B742" s="76"/>
      <c r="C742" s="76"/>
      <c r="D742" s="76"/>
      <c r="E742" s="76"/>
      <c r="F742" s="76"/>
      <c r="G742" s="76"/>
      <c r="H742" s="76"/>
      <c r="I742" s="76"/>
    </row>
    <row r="743" spans="1:9" x14ac:dyDescent="0.25">
      <c r="A743" s="76"/>
      <c r="B743" s="76"/>
      <c r="C743" s="76"/>
      <c r="D743" s="76"/>
      <c r="E743" s="76"/>
      <c r="F743" s="76"/>
      <c r="G743" s="76"/>
      <c r="H743" s="76"/>
      <c r="I743" s="76"/>
    </row>
    <row r="744" spans="1:9" x14ac:dyDescent="0.25">
      <c r="A744" s="76"/>
      <c r="B744" s="76"/>
      <c r="C744" s="76"/>
      <c r="D744" s="76"/>
      <c r="E744" s="76"/>
      <c r="F744" s="76"/>
      <c r="G744" s="76"/>
      <c r="H744" s="76"/>
      <c r="I744" s="76"/>
    </row>
    <row r="745" spans="1:9" x14ac:dyDescent="0.25">
      <c r="A745" s="76"/>
      <c r="B745" s="76"/>
      <c r="C745" s="76"/>
      <c r="D745" s="76"/>
      <c r="E745" s="76"/>
      <c r="F745" s="76"/>
      <c r="G745" s="76"/>
      <c r="H745" s="76"/>
      <c r="I745" s="76"/>
    </row>
    <row r="746" spans="1:9" x14ac:dyDescent="0.25">
      <c r="A746" s="76"/>
      <c r="B746" s="76"/>
      <c r="C746" s="76"/>
      <c r="D746" s="76"/>
      <c r="E746" s="76"/>
      <c r="F746" s="76"/>
      <c r="G746" s="76"/>
      <c r="H746" s="76"/>
      <c r="I746" s="76"/>
    </row>
    <row r="747" spans="1:9" x14ac:dyDescent="0.25">
      <c r="A747" s="76"/>
      <c r="B747" s="76"/>
      <c r="C747" s="76"/>
      <c r="D747" s="76"/>
      <c r="E747" s="76"/>
      <c r="F747" s="76"/>
      <c r="G747" s="76"/>
      <c r="H747" s="76"/>
      <c r="I747" s="76"/>
    </row>
    <row r="748" spans="1:9" x14ac:dyDescent="0.25">
      <c r="A748" s="76"/>
      <c r="B748" s="76"/>
      <c r="C748" s="76"/>
      <c r="D748" s="76"/>
      <c r="E748" s="76"/>
      <c r="F748" s="76"/>
      <c r="G748" s="76"/>
      <c r="H748" s="76"/>
      <c r="I748" s="76"/>
    </row>
    <row r="749" spans="1:9" x14ac:dyDescent="0.25">
      <c r="A749" s="76"/>
      <c r="B749" s="76"/>
      <c r="C749" s="76"/>
      <c r="D749" s="76"/>
      <c r="E749" s="76"/>
      <c r="F749" s="76"/>
      <c r="G749" s="76"/>
      <c r="H749" s="76"/>
      <c r="I749" s="76"/>
    </row>
    <row r="750" spans="1:9" x14ac:dyDescent="0.25">
      <c r="A750" s="76"/>
      <c r="B750" s="76"/>
      <c r="C750" s="76"/>
      <c r="D750" s="76"/>
      <c r="E750" s="76"/>
      <c r="F750" s="76"/>
      <c r="G750" s="76"/>
      <c r="H750" s="76"/>
      <c r="I750" s="76"/>
    </row>
    <row r="751" spans="1:9" x14ac:dyDescent="0.25">
      <c r="A751" s="76"/>
      <c r="B751" s="76"/>
      <c r="C751" s="76"/>
      <c r="D751" s="76"/>
      <c r="E751" s="76"/>
      <c r="F751" s="76"/>
      <c r="G751" s="76"/>
      <c r="H751" s="76"/>
      <c r="I751" s="76"/>
    </row>
    <row r="752" spans="1:9" x14ac:dyDescent="0.25">
      <c r="A752" s="76"/>
      <c r="B752" s="76"/>
      <c r="C752" s="76"/>
      <c r="D752" s="76"/>
      <c r="E752" s="76"/>
      <c r="F752" s="76"/>
      <c r="G752" s="76"/>
      <c r="H752" s="76"/>
      <c r="I752" s="76"/>
    </row>
    <row r="753" spans="1:9" x14ac:dyDescent="0.25">
      <c r="A753" s="76"/>
      <c r="B753" s="76"/>
      <c r="C753" s="76"/>
      <c r="D753" s="76"/>
      <c r="E753" s="76"/>
      <c r="F753" s="76"/>
      <c r="G753" s="76"/>
      <c r="H753" s="76"/>
      <c r="I753" s="76"/>
    </row>
    <row r="754" spans="1:9" x14ac:dyDescent="0.25">
      <c r="A754" s="76"/>
      <c r="B754" s="76"/>
      <c r="C754" s="76"/>
      <c r="D754" s="76"/>
      <c r="E754" s="76"/>
      <c r="F754" s="76"/>
      <c r="G754" s="76"/>
      <c r="H754" s="76"/>
      <c r="I754" s="76"/>
    </row>
    <row r="755" spans="1:9" x14ac:dyDescent="0.25">
      <c r="A755" s="76"/>
      <c r="B755" s="76"/>
      <c r="C755" s="76"/>
      <c r="D755" s="76"/>
      <c r="E755" s="76"/>
      <c r="F755" s="76"/>
      <c r="G755" s="76"/>
      <c r="H755" s="76"/>
      <c r="I755" s="76"/>
    </row>
    <row r="756" spans="1:9" x14ac:dyDescent="0.25">
      <c r="A756" s="76"/>
      <c r="B756" s="76"/>
      <c r="C756" s="76"/>
      <c r="D756" s="76"/>
      <c r="E756" s="76"/>
      <c r="F756" s="76"/>
      <c r="G756" s="76"/>
      <c r="H756" s="76"/>
      <c r="I756" s="76"/>
    </row>
    <row r="757" spans="1:9" x14ac:dyDescent="0.25">
      <c r="A757" s="76"/>
      <c r="B757" s="76"/>
      <c r="C757" s="76"/>
      <c r="D757" s="76"/>
      <c r="E757" s="76"/>
      <c r="F757" s="76"/>
      <c r="G757" s="76"/>
      <c r="H757" s="76"/>
      <c r="I757" s="76"/>
    </row>
    <row r="758" spans="1:9" x14ac:dyDescent="0.25">
      <c r="A758" s="76"/>
      <c r="B758" s="76"/>
      <c r="C758" s="76"/>
      <c r="D758" s="76"/>
      <c r="E758" s="76"/>
      <c r="F758" s="76"/>
      <c r="G758" s="76"/>
      <c r="H758" s="76"/>
      <c r="I758" s="76"/>
    </row>
    <row r="759" spans="1:9" x14ac:dyDescent="0.25">
      <c r="A759" s="76"/>
      <c r="B759" s="76"/>
      <c r="C759" s="76"/>
      <c r="D759" s="76"/>
      <c r="E759" s="76"/>
      <c r="F759" s="76"/>
      <c r="G759" s="76"/>
      <c r="H759" s="76"/>
      <c r="I759" s="76"/>
    </row>
    <row r="760" spans="1:9" x14ac:dyDescent="0.25">
      <c r="A760" s="76"/>
      <c r="B760" s="76"/>
      <c r="C760" s="76"/>
      <c r="D760" s="76"/>
      <c r="E760" s="76"/>
      <c r="F760" s="76"/>
      <c r="G760" s="76"/>
      <c r="H760" s="76"/>
      <c r="I760" s="76"/>
    </row>
    <row r="761" spans="1:9" x14ac:dyDescent="0.25">
      <c r="A761" s="76"/>
      <c r="B761" s="76"/>
      <c r="C761" s="76"/>
      <c r="D761" s="76"/>
      <c r="E761" s="76"/>
      <c r="F761" s="76"/>
      <c r="G761" s="76"/>
      <c r="H761" s="76"/>
      <c r="I761" s="76"/>
    </row>
    <row r="762" spans="1:9" x14ac:dyDescent="0.25">
      <c r="A762" s="76"/>
      <c r="B762" s="76"/>
      <c r="C762" s="76"/>
      <c r="D762" s="76"/>
      <c r="E762" s="76"/>
      <c r="F762" s="76"/>
      <c r="G762" s="76"/>
      <c r="H762" s="76"/>
      <c r="I762" s="76"/>
    </row>
    <row r="763" spans="1:9" x14ac:dyDescent="0.25">
      <c r="A763" s="76"/>
      <c r="B763" s="76"/>
      <c r="C763" s="76"/>
      <c r="D763" s="76"/>
      <c r="E763" s="76"/>
      <c r="F763" s="76"/>
      <c r="G763" s="76"/>
      <c r="H763" s="76"/>
      <c r="I763" s="76"/>
    </row>
    <row r="764" spans="1:9" x14ac:dyDescent="0.25">
      <c r="A764" s="76"/>
      <c r="B764" s="76"/>
      <c r="C764" s="76"/>
      <c r="D764" s="76"/>
      <c r="E764" s="76"/>
      <c r="F764" s="76"/>
      <c r="G764" s="76"/>
      <c r="H764" s="76"/>
      <c r="I764" s="76"/>
    </row>
    <row r="765" spans="1:9" x14ac:dyDescent="0.25">
      <c r="A765" s="76"/>
      <c r="B765" s="76"/>
      <c r="C765" s="76"/>
      <c r="D765" s="76"/>
      <c r="E765" s="76"/>
      <c r="F765" s="76"/>
      <c r="G765" s="76"/>
      <c r="H765" s="76"/>
      <c r="I765" s="76"/>
    </row>
    <row r="766" spans="1:9" x14ac:dyDescent="0.25">
      <c r="A766" s="76"/>
      <c r="B766" s="76"/>
      <c r="C766" s="76"/>
      <c r="D766" s="76"/>
      <c r="E766" s="76"/>
      <c r="F766" s="76"/>
      <c r="G766" s="76"/>
      <c r="H766" s="76"/>
      <c r="I766" s="76"/>
    </row>
    <row r="767" spans="1:9" x14ac:dyDescent="0.25">
      <c r="A767" s="76"/>
      <c r="B767" s="76"/>
      <c r="C767" s="76"/>
      <c r="D767" s="76"/>
      <c r="E767" s="76"/>
      <c r="F767" s="76"/>
      <c r="G767" s="76"/>
      <c r="H767" s="76"/>
      <c r="I767" s="76"/>
    </row>
    <row r="768" spans="1:9" x14ac:dyDescent="0.25">
      <c r="A768" s="76"/>
      <c r="B768" s="76"/>
      <c r="C768" s="76"/>
      <c r="D768" s="76"/>
      <c r="E768" s="76"/>
      <c r="F768" s="76"/>
      <c r="G768" s="76"/>
      <c r="H768" s="76"/>
      <c r="I768" s="76"/>
    </row>
    <row r="769" spans="1:9" x14ac:dyDescent="0.25">
      <c r="A769" s="76"/>
      <c r="B769" s="76"/>
      <c r="C769" s="76"/>
      <c r="D769" s="76"/>
      <c r="E769" s="76"/>
      <c r="F769" s="76"/>
      <c r="G769" s="76"/>
      <c r="H769" s="76"/>
      <c r="I769" s="76"/>
    </row>
    <row r="770" spans="1:9" x14ac:dyDescent="0.25">
      <c r="A770" s="76"/>
      <c r="B770" s="76"/>
      <c r="C770" s="76"/>
      <c r="D770" s="76"/>
      <c r="E770" s="76"/>
      <c r="F770" s="76"/>
      <c r="G770" s="76"/>
      <c r="H770" s="76"/>
      <c r="I770" s="76"/>
    </row>
    <row r="771" spans="1:9" x14ac:dyDescent="0.25">
      <c r="A771" s="76"/>
      <c r="B771" s="76"/>
      <c r="C771" s="76"/>
      <c r="D771" s="76"/>
      <c r="E771" s="76"/>
      <c r="F771" s="76"/>
      <c r="G771" s="76"/>
      <c r="H771" s="76"/>
      <c r="I771" s="76"/>
    </row>
    <row r="772" spans="1:9" x14ac:dyDescent="0.25">
      <c r="A772" s="76"/>
      <c r="B772" s="76"/>
      <c r="C772" s="76"/>
      <c r="D772" s="76"/>
      <c r="E772" s="76"/>
      <c r="F772" s="76"/>
      <c r="G772" s="76"/>
      <c r="H772" s="76"/>
      <c r="I772" s="76"/>
    </row>
    <row r="773" spans="1:9" x14ac:dyDescent="0.25">
      <c r="A773" s="76"/>
      <c r="B773" s="76"/>
      <c r="C773" s="76"/>
      <c r="D773" s="76"/>
      <c r="E773" s="76"/>
      <c r="F773" s="76"/>
      <c r="G773" s="76"/>
      <c r="H773" s="76"/>
      <c r="I773" s="76"/>
    </row>
    <row r="774" spans="1:9" x14ac:dyDescent="0.25">
      <c r="A774" s="76"/>
      <c r="B774" s="76"/>
      <c r="C774" s="76"/>
      <c r="D774" s="76"/>
      <c r="E774" s="76"/>
      <c r="F774" s="76"/>
      <c r="G774" s="76"/>
      <c r="H774" s="76"/>
      <c r="I774" s="76"/>
    </row>
    <row r="775" spans="1:9" x14ac:dyDescent="0.25">
      <c r="A775" s="76"/>
      <c r="B775" s="76"/>
      <c r="C775" s="76"/>
      <c r="D775" s="76"/>
      <c r="E775" s="76"/>
      <c r="F775" s="76"/>
      <c r="G775" s="76"/>
      <c r="H775" s="76"/>
      <c r="I775" s="76"/>
    </row>
    <row r="776" spans="1:9" x14ac:dyDescent="0.25">
      <c r="A776" s="76"/>
      <c r="B776" s="76"/>
      <c r="C776" s="76"/>
      <c r="D776" s="76"/>
      <c r="E776" s="76"/>
      <c r="F776" s="76"/>
      <c r="G776" s="76"/>
      <c r="H776" s="76"/>
      <c r="I776" s="76"/>
    </row>
    <row r="777" spans="1:9" x14ac:dyDescent="0.25">
      <c r="A777" s="76"/>
      <c r="B777" s="76"/>
      <c r="C777" s="76"/>
      <c r="D777" s="76"/>
      <c r="E777" s="76"/>
      <c r="F777" s="76"/>
      <c r="G777" s="76"/>
      <c r="H777" s="76"/>
      <c r="I777" s="76"/>
    </row>
    <row r="778" spans="1:9" x14ac:dyDescent="0.25">
      <c r="A778" s="76"/>
      <c r="B778" s="76"/>
      <c r="C778" s="76"/>
      <c r="D778" s="76"/>
      <c r="E778" s="76"/>
      <c r="F778" s="76"/>
      <c r="G778" s="76"/>
      <c r="H778" s="76"/>
      <c r="I778" s="76"/>
    </row>
    <row r="779" spans="1:9" x14ac:dyDescent="0.25">
      <c r="A779" s="76"/>
      <c r="B779" s="76"/>
      <c r="C779" s="76"/>
      <c r="D779" s="76"/>
      <c r="E779" s="76"/>
      <c r="F779" s="76"/>
      <c r="G779" s="76"/>
      <c r="H779" s="76"/>
      <c r="I779" s="76"/>
    </row>
    <row r="780" spans="1:9" x14ac:dyDescent="0.25">
      <c r="A780" s="76"/>
      <c r="B780" s="76"/>
      <c r="C780" s="76"/>
      <c r="D780" s="76"/>
      <c r="E780" s="76"/>
      <c r="F780" s="76"/>
      <c r="G780" s="76"/>
      <c r="H780" s="76"/>
      <c r="I780" s="76"/>
    </row>
    <row r="781" spans="1:9" x14ac:dyDescent="0.25">
      <c r="A781" s="76"/>
      <c r="B781" s="76"/>
      <c r="C781" s="76"/>
      <c r="D781" s="76"/>
      <c r="E781" s="76"/>
      <c r="F781" s="76"/>
      <c r="G781" s="76"/>
      <c r="H781" s="76"/>
      <c r="I781" s="76"/>
    </row>
    <row r="782" spans="1:9" x14ac:dyDescent="0.25">
      <c r="A782" s="76"/>
      <c r="B782" s="76"/>
      <c r="C782" s="76"/>
      <c r="D782" s="76"/>
      <c r="E782" s="76"/>
      <c r="F782" s="76"/>
      <c r="G782" s="76"/>
      <c r="H782" s="76"/>
      <c r="I782" s="76"/>
    </row>
    <row r="783" spans="1:9" x14ac:dyDescent="0.25">
      <c r="A783" s="76"/>
      <c r="B783" s="76"/>
      <c r="C783" s="76"/>
      <c r="D783" s="76"/>
      <c r="E783" s="76"/>
      <c r="F783" s="76"/>
      <c r="G783" s="76"/>
      <c r="H783" s="76"/>
      <c r="I783" s="76"/>
    </row>
    <row r="784" spans="1:9" x14ac:dyDescent="0.25">
      <c r="A784" s="76"/>
      <c r="B784" s="76"/>
      <c r="C784" s="76"/>
      <c r="D784" s="76"/>
      <c r="E784" s="76"/>
      <c r="F784" s="76"/>
      <c r="G784" s="76"/>
      <c r="H784" s="76"/>
      <c r="I784" s="76"/>
    </row>
    <row r="785" spans="1:9" x14ac:dyDescent="0.25">
      <c r="A785" s="76"/>
      <c r="B785" s="76"/>
      <c r="C785" s="76"/>
      <c r="D785" s="76"/>
      <c r="E785" s="76"/>
      <c r="F785" s="76"/>
      <c r="G785" s="76"/>
      <c r="H785" s="76"/>
      <c r="I785" s="76"/>
    </row>
    <row r="786" spans="1:9" x14ac:dyDescent="0.25">
      <c r="A786" s="76"/>
      <c r="B786" s="76"/>
      <c r="C786" s="76"/>
      <c r="D786" s="76"/>
      <c r="E786" s="76"/>
      <c r="F786" s="76"/>
      <c r="G786" s="76"/>
      <c r="H786" s="76"/>
      <c r="I786" s="76"/>
    </row>
    <row r="787" spans="1:9" x14ac:dyDescent="0.25">
      <c r="A787" s="76"/>
      <c r="B787" s="76"/>
      <c r="C787" s="76"/>
      <c r="D787" s="76"/>
      <c r="E787" s="76"/>
      <c r="F787" s="76"/>
      <c r="G787" s="76"/>
      <c r="H787" s="76"/>
      <c r="I787" s="76"/>
    </row>
    <row r="788" spans="1:9" x14ac:dyDescent="0.25">
      <c r="A788" s="76"/>
      <c r="B788" s="76"/>
      <c r="C788" s="76"/>
      <c r="D788" s="76"/>
      <c r="E788" s="76"/>
      <c r="F788" s="76"/>
      <c r="G788" s="76"/>
      <c r="H788" s="76"/>
      <c r="I788" s="76"/>
    </row>
    <row r="789" spans="1:9" x14ac:dyDescent="0.25">
      <c r="A789" s="76"/>
      <c r="B789" s="76"/>
      <c r="C789" s="76"/>
      <c r="D789" s="76"/>
      <c r="E789" s="76"/>
      <c r="F789" s="76"/>
      <c r="G789" s="76"/>
      <c r="H789" s="76"/>
      <c r="I789" s="76"/>
    </row>
    <row r="790" spans="1:9" x14ac:dyDescent="0.25">
      <c r="A790" s="76"/>
      <c r="B790" s="76"/>
      <c r="C790" s="76"/>
      <c r="D790" s="76"/>
      <c r="E790" s="76"/>
      <c r="F790" s="76"/>
      <c r="G790" s="76"/>
      <c r="H790" s="76"/>
      <c r="I790" s="76"/>
    </row>
    <row r="791" spans="1:9" x14ac:dyDescent="0.25">
      <c r="A791" s="76"/>
      <c r="B791" s="76"/>
      <c r="C791" s="76"/>
      <c r="D791" s="76"/>
      <c r="E791" s="76"/>
      <c r="F791" s="76"/>
      <c r="G791" s="76"/>
      <c r="H791" s="76"/>
      <c r="I791" s="76"/>
    </row>
    <row r="792" spans="1:9" x14ac:dyDescent="0.25">
      <c r="A792" s="76"/>
      <c r="B792" s="76"/>
      <c r="C792" s="76"/>
      <c r="D792" s="76"/>
      <c r="E792" s="76"/>
      <c r="F792" s="76"/>
      <c r="G792" s="76"/>
      <c r="H792" s="76"/>
      <c r="I792" s="76"/>
    </row>
    <row r="793" spans="1:9" x14ac:dyDescent="0.25">
      <c r="A793" s="76"/>
      <c r="B793" s="76"/>
      <c r="C793" s="76"/>
      <c r="D793" s="76"/>
      <c r="E793" s="76"/>
      <c r="F793" s="76"/>
      <c r="G793" s="76"/>
      <c r="H793" s="76"/>
      <c r="I793" s="76"/>
    </row>
    <row r="794" spans="1:9" x14ac:dyDescent="0.25">
      <c r="A794" s="76"/>
      <c r="B794" s="76"/>
      <c r="C794" s="76"/>
      <c r="D794" s="76"/>
      <c r="E794" s="76"/>
      <c r="F794" s="76"/>
      <c r="G794" s="76"/>
      <c r="H794" s="76"/>
      <c r="I794" s="76"/>
    </row>
    <row r="795" spans="1:9" x14ac:dyDescent="0.25">
      <c r="A795" s="76"/>
      <c r="B795" s="76"/>
      <c r="C795" s="76"/>
      <c r="D795" s="76"/>
      <c r="E795" s="76"/>
      <c r="F795" s="76"/>
      <c r="G795" s="76"/>
      <c r="H795" s="76"/>
      <c r="I795" s="76"/>
    </row>
    <row r="796" spans="1:9" x14ac:dyDescent="0.25">
      <c r="A796" s="76"/>
      <c r="B796" s="76"/>
      <c r="C796" s="76"/>
      <c r="D796" s="76"/>
      <c r="E796" s="76"/>
      <c r="F796" s="76"/>
      <c r="G796" s="76"/>
      <c r="H796" s="76"/>
      <c r="I796" s="76"/>
    </row>
    <row r="797" spans="1:9" x14ac:dyDescent="0.25">
      <c r="A797" s="76"/>
      <c r="B797" s="76"/>
      <c r="C797" s="76"/>
      <c r="D797" s="76"/>
      <c r="E797" s="76"/>
      <c r="F797" s="76"/>
      <c r="G797" s="76"/>
      <c r="H797" s="76"/>
      <c r="I797" s="76"/>
    </row>
    <row r="798" spans="1:9" x14ac:dyDescent="0.25">
      <c r="A798" s="76"/>
      <c r="B798" s="76"/>
      <c r="C798" s="76"/>
      <c r="D798" s="76"/>
      <c r="E798" s="76"/>
      <c r="F798" s="76"/>
      <c r="G798" s="76"/>
      <c r="H798" s="76"/>
      <c r="I798" s="76"/>
    </row>
    <row r="799" spans="1:9" x14ac:dyDescent="0.25">
      <c r="A799" s="76"/>
      <c r="B799" s="76"/>
      <c r="C799" s="76"/>
      <c r="D799" s="76"/>
      <c r="E799" s="76"/>
      <c r="F799" s="76"/>
      <c r="G799" s="76"/>
      <c r="H799" s="76"/>
      <c r="I799" s="76"/>
    </row>
    <row r="800" spans="1:9" x14ac:dyDescent="0.25">
      <c r="A800" s="76"/>
      <c r="B800" s="76"/>
      <c r="C800" s="76"/>
      <c r="D800" s="76"/>
      <c r="E800" s="76"/>
      <c r="F800" s="76"/>
      <c r="G800" s="76"/>
      <c r="H800" s="76"/>
      <c r="I800" s="76"/>
    </row>
    <row r="801" spans="1:9" x14ac:dyDescent="0.25">
      <c r="A801" s="76"/>
      <c r="B801" s="76"/>
      <c r="C801" s="76"/>
      <c r="D801" s="76"/>
      <c r="E801" s="76"/>
      <c r="F801" s="76"/>
      <c r="G801" s="76"/>
      <c r="H801" s="76"/>
      <c r="I801" s="76"/>
    </row>
    <row r="802" spans="1:9" x14ac:dyDescent="0.25">
      <c r="A802" s="76"/>
      <c r="B802" s="76"/>
      <c r="C802" s="76"/>
      <c r="D802" s="76"/>
      <c r="E802" s="76"/>
      <c r="F802" s="76"/>
      <c r="G802" s="76"/>
      <c r="H802" s="76"/>
      <c r="I802" s="76"/>
    </row>
    <row r="803" spans="1:9" x14ac:dyDescent="0.25">
      <c r="A803" s="76"/>
      <c r="B803" s="76"/>
      <c r="C803" s="76"/>
      <c r="D803" s="76"/>
      <c r="E803" s="76"/>
      <c r="F803" s="76"/>
      <c r="G803" s="76"/>
      <c r="H803" s="76"/>
      <c r="I803" s="76"/>
    </row>
    <row r="804" spans="1:9" x14ac:dyDescent="0.25">
      <c r="A804" s="76"/>
      <c r="B804" s="76"/>
      <c r="C804" s="76"/>
      <c r="D804" s="76"/>
      <c r="E804" s="76"/>
      <c r="F804" s="76"/>
      <c r="G804" s="76"/>
      <c r="H804" s="76"/>
      <c r="I804" s="76"/>
    </row>
    <row r="805" spans="1:9" x14ac:dyDescent="0.25">
      <c r="A805" s="76"/>
      <c r="B805" s="76"/>
      <c r="C805" s="76"/>
      <c r="D805" s="76"/>
      <c r="E805" s="76"/>
      <c r="F805" s="76"/>
      <c r="G805" s="76"/>
      <c r="H805" s="76"/>
      <c r="I805" s="76"/>
    </row>
    <row r="806" spans="1:9" x14ac:dyDescent="0.25">
      <c r="A806" s="76"/>
      <c r="B806" s="76"/>
      <c r="C806" s="76"/>
      <c r="D806" s="76"/>
      <c r="E806" s="76"/>
      <c r="F806" s="76"/>
      <c r="G806" s="76"/>
      <c r="H806" s="76"/>
      <c r="I806" s="76"/>
    </row>
    <row r="807" spans="1:9" x14ac:dyDescent="0.25">
      <c r="A807" s="76"/>
      <c r="B807" s="76"/>
      <c r="C807" s="76"/>
      <c r="D807" s="76"/>
      <c r="E807" s="76"/>
      <c r="F807" s="76"/>
      <c r="G807" s="76"/>
      <c r="H807" s="76"/>
      <c r="I807" s="76"/>
    </row>
    <row r="808" spans="1:9" x14ac:dyDescent="0.25">
      <c r="A808" s="76"/>
      <c r="B808" s="76"/>
      <c r="C808" s="76"/>
      <c r="D808" s="76"/>
      <c r="E808" s="76"/>
      <c r="F808" s="76"/>
      <c r="G808" s="76"/>
      <c r="H808" s="76"/>
      <c r="I808" s="76"/>
    </row>
    <row r="809" spans="1:9" x14ac:dyDescent="0.25">
      <c r="A809" s="76"/>
      <c r="B809" s="76"/>
      <c r="C809" s="76"/>
      <c r="D809" s="76"/>
      <c r="E809" s="76"/>
      <c r="F809" s="76"/>
      <c r="G809" s="76"/>
      <c r="H809" s="76"/>
      <c r="I809" s="76"/>
    </row>
    <row r="810" spans="1:9" x14ac:dyDescent="0.25">
      <c r="A810" s="76"/>
      <c r="B810" s="76"/>
      <c r="C810" s="76"/>
      <c r="D810" s="76"/>
      <c r="E810" s="76"/>
      <c r="F810" s="76"/>
      <c r="G810" s="76"/>
      <c r="H810" s="76"/>
      <c r="I810" s="76"/>
    </row>
    <row r="811" spans="1:9" x14ac:dyDescent="0.25">
      <c r="A811" s="76"/>
      <c r="B811" s="76"/>
      <c r="C811" s="76"/>
      <c r="D811" s="76"/>
      <c r="E811" s="76"/>
      <c r="F811" s="76"/>
      <c r="G811" s="76"/>
      <c r="H811" s="76"/>
      <c r="I811" s="76"/>
    </row>
    <row r="812" spans="1:9" x14ac:dyDescent="0.25">
      <c r="A812" s="76"/>
      <c r="B812" s="76"/>
      <c r="C812" s="76"/>
      <c r="D812" s="76"/>
      <c r="E812" s="76"/>
      <c r="F812" s="76"/>
      <c r="G812" s="76"/>
      <c r="H812" s="76"/>
      <c r="I812" s="76"/>
    </row>
    <row r="813" spans="1:9" x14ac:dyDescent="0.25">
      <c r="A813" s="76"/>
      <c r="B813" s="76"/>
      <c r="C813" s="76"/>
      <c r="D813" s="76"/>
      <c r="E813" s="76"/>
      <c r="F813" s="76"/>
      <c r="G813" s="76"/>
      <c r="H813" s="76"/>
      <c r="I813" s="76"/>
    </row>
    <row r="814" spans="1:9" x14ac:dyDescent="0.25">
      <c r="A814" s="76"/>
      <c r="B814" s="76"/>
      <c r="C814" s="76"/>
      <c r="D814" s="76"/>
      <c r="E814" s="76"/>
      <c r="F814" s="76"/>
      <c r="G814" s="76"/>
      <c r="H814" s="76"/>
      <c r="I814" s="76"/>
    </row>
    <row r="815" spans="1:9" x14ac:dyDescent="0.25">
      <c r="A815" s="76"/>
      <c r="B815" s="76"/>
      <c r="C815" s="76"/>
      <c r="D815" s="76"/>
      <c r="E815" s="76"/>
      <c r="F815" s="76"/>
      <c r="G815" s="76"/>
      <c r="H815" s="76"/>
      <c r="I815" s="76"/>
    </row>
    <row r="816" spans="1:9" x14ac:dyDescent="0.25">
      <c r="A816" s="76"/>
      <c r="B816" s="76"/>
      <c r="C816" s="76"/>
      <c r="D816" s="76"/>
      <c r="E816" s="76"/>
      <c r="F816" s="76"/>
      <c r="G816" s="76"/>
      <c r="H816" s="76"/>
      <c r="I816" s="76"/>
    </row>
    <row r="817" spans="1:9" x14ac:dyDescent="0.25">
      <c r="A817" s="76"/>
      <c r="B817" s="76"/>
      <c r="C817" s="76"/>
      <c r="D817" s="76"/>
      <c r="E817" s="76"/>
      <c r="F817" s="76"/>
      <c r="G817" s="76"/>
      <c r="H817" s="76"/>
      <c r="I817" s="76"/>
    </row>
    <row r="818" spans="1:9" x14ac:dyDescent="0.25">
      <c r="A818" s="76"/>
      <c r="B818" s="76"/>
      <c r="C818" s="76"/>
      <c r="D818" s="76"/>
      <c r="E818" s="76"/>
      <c r="F818" s="76"/>
      <c r="G818" s="76"/>
      <c r="H818" s="76"/>
      <c r="I818" s="76"/>
    </row>
    <row r="819" spans="1:9" x14ac:dyDescent="0.25">
      <c r="A819" s="76"/>
      <c r="B819" s="76"/>
      <c r="C819" s="76"/>
      <c r="D819" s="76"/>
      <c r="E819" s="76"/>
      <c r="F819" s="76"/>
      <c r="G819" s="76"/>
      <c r="H819" s="76"/>
      <c r="I819" s="76"/>
    </row>
    <row r="820" spans="1:9" x14ac:dyDescent="0.25">
      <c r="A820" s="76"/>
      <c r="B820" s="76"/>
      <c r="C820" s="76"/>
      <c r="D820" s="76"/>
      <c r="E820" s="76"/>
      <c r="F820" s="76"/>
      <c r="G820" s="76"/>
      <c r="H820" s="76"/>
      <c r="I820" s="76"/>
    </row>
    <row r="821" spans="1:9" x14ac:dyDescent="0.25">
      <c r="A821" s="76"/>
      <c r="B821" s="76"/>
      <c r="C821" s="76"/>
      <c r="D821" s="76"/>
      <c r="E821" s="76"/>
      <c r="F821" s="76"/>
      <c r="G821" s="76"/>
      <c r="H821" s="76"/>
      <c r="I821" s="76"/>
    </row>
    <row r="822" spans="1:9" x14ac:dyDescent="0.25">
      <c r="A822" s="76"/>
      <c r="B822" s="76"/>
      <c r="C822" s="76"/>
      <c r="D822" s="76"/>
      <c r="E822" s="76"/>
      <c r="F822" s="76"/>
      <c r="G822" s="76"/>
      <c r="H822" s="76"/>
      <c r="I822" s="76"/>
    </row>
    <row r="823" spans="1:9" x14ac:dyDescent="0.25">
      <c r="A823" s="76"/>
      <c r="B823" s="76"/>
      <c r="C823" s="76"/>
      <c r="D823" s="76"/>
      <c r="E823" s="76"/>
      <c r="F823" s="76"/>
      <c r="G823" s="76"/>
      <c r="H823" s="76"/>
      <c r="I823" s="76"/>
    </row>
    <row r="824" spans="1:9" x14ac:dyDescent="0.25">
      <c r="A824" s="76"/>
      <c r="B824" s="76"/>
      <c r="C824" s="76"/>
      <c r="D824" s="76"/>
      <c r="E824" s="76"/>
      <c r="F824" s="76"/>
      <c r="G824" s="76"/>
      <c r="H824" s="76"/>
      <c r="I824" s="76"/>
    </row>
    <row r="825" spans="1:9" x14ac:dyDescent="0.25">
      <c r="A825" s="76"/>
      <c r="B825" s="76"/>
      <c r="C825" s="76"/>
      <c r="D825" s="76"/>
      <c r="E825" s="76"/>
      <c r="F825" s="76"/>
      <c r="G825" s="76"/>
      <c r="H825" s="76"/>
      <c r="I825" s="76"/>
    </row>
    <row r="826" spans="1:9" x14ac:dyDescent="0.25">
      <c r="A826" s="76"/>
      <c r="B826" s="76"/>
      <c r="C826" s="76"/>
      <c r="D826" s="76"/>
      <c r="E826" s="76"/>
      <c r="F826" s="76"/>
      <c r="G826" s="76"/>
      <c r="H826" s="76"/>
      <c r="I826" s="76"/>
    </row>
    <row r="827" spans="1:9" x14ac:dyDescent="0.25">
      <c r="A827" s="76"/>
      <c r="B827" s="76"/>
      <c r="C827" s="76"/>
      <c r="D827" s="76"/>
      <c r="E827" s="76"/>
      <c r="F827" s="76"/>
      <c r="G827" s="76"/>
      <c r="H827" s="76"/>
      <c r="I827" s="76"/>
    </row>
    <row r="828" spans="1:9" x14ac:dyDescent="0.25">
      <c r="A828" s="76"/>
      <c r="B828" s="76"/>
      <c r="C828" s="76"/>
      <c r="D828" s="76"/>
      <c r="E828" s="76"/>
      <c r="F828" s="76"/>
      <c r="G828" s="76"/>
      <c r="H828" s="76"/>
      <c r="I828" s="76"/>
    </row>
    <row r="829" spans="1:9" x14ac:dyDescent="0.25">
      <c r="A829" s="76"/>
      <c r="B829" s="76"/>
      <c r="C829" s="76"/>
      <c r="D829" s="76"/>
      <c r="E829" s="76"/>
      <c r="F829" s="76"/>
      <c r="G829" s="76"/>
      <c r="H829" s="76"/>
      <c r="I829" s="76"/>
    </row>
    <row r="830" spans="1:9" x14ac:dyDescent="0.25">
      <c r="A830" s="76"/>
      <c r="B830" s="76"/>
      <c r="C830" s="76"/>
      <c r="D830" s="76"/>
      <c r="E830" s="76"/>
      <c r="F830" s="76"/>
      <c r="G830" s="76"/>
      <c r="H830" s="76"/>
      <c r="I830" s="76"/>
    </row>
    <row r="831" spans="1:9" x14ac:dyDescent="0.25">
      <c r="A831" s="76"/>
      <c r="B831" s="76"/>
      <c r="C831" s="76"/>
      <c r="D831" s="76"/>
      <c r="E831" s="76"/>
      <c r="F831" s="76"/>
      <c r="G831" s="76"/>
      <c r="H831" s="76"/>
      <c r="I831" s="76"/>
    </row>
    <row r="832" spans="1:9" x14ac:dyDescent="0.25">
      <c r="A832" s="76"/>
      <c r="B832" s="76"/>
      <c r="C832" s="76"/>
      <c r="D832" s="76"/>
      <c r="E832" s="76"/>
      <c r="F832" s="76"/>
      <c r="G832" s="76"/>
      <c r="H832" s="76"/>
      <c r="I832" s="76"/>
    </row>
    <row r="833" spans="1:9" x14ac:dyDescent="0.25">
      <c r="A833" s="76"/>
      <c r="B833" s="76"/>
      <c r="C833" s="76"/>
      <c r="D833" s="76"/>
      <c r="E833" s="76"/>
      <c r="F833" s="76"/>
      <c r="G833" s="76"/>
      <c r="H833" s="76"/>
      <c r="I833" s="76"/>
    </row>
    <row r="834" spans="1:9" x14ac:dyDescent="0.25">
      <c r="A834" s="76"/>
      <c r="B834" s="76"/>
      <c r="C834" s="76"/>
      <c r="D834" s="76"/>
      <c r="E834" s="76"/>
      <c r="F834" s="76"/>
      <c r="G834" s="76"/>
      <c r="H834" s="76"/>
      <c r="I834" s="76"/>
    </row>
    <row r="835" spans="1:9" x14ac:dyDescent="0.25">
      <c r="A835" s="76"/>
      <c r="B835" s="76"/>
      <c r="C835" s="76"/>
      <c r="D835" s="76"/>
      <c r="E835" s="76"/>
      <c r="F835" s="76"/>
      <c r="G835" s="76"/>
      <c r="H835" s="76"/>
      <c r="I835" s="76"/>
    </row>
    <row r="836" spans="1:9" x14ac:dyDescent="0.25">
      <c r="A836" s="76"/>
      <c r="B836" s="76"/>
      <c r="C836" s="76"/>
      <c r="D836" s="76"/>
      <c r="E836" s="76"/>
      <c r="F836" s="76"/>
      <c r="G836" s="76"/>
      <c r="H836" s="76"/>
      <c r="I836" s="76"/>
    </row>
    <row r="837" spans="1:9" x14ac:dyDescent="0.25">
      <c r="A837" s="76"/>
      <c r="B837" s="76"/>
      <c r="C837" s="76"/>
      <c r="D837" s="76"/>
      <c r="E837" s="76"/>
      <c r="F837" s="76"/>
      <c r="G837" s="76"/>
      <c r="H837" s="76"/>
      <c r="I837" s="76"/>
    </row>
    <row r="838" spans="1:9" x14ac:dyDescent="0.25">
      <c r="A838" s="76"/>
      <c r="B838" s="76"/>
      <c r="C838" s="76"/>
      <c r="D838" s="76"/>
      <c r="E838" s="76"/>
      <c r="F838" s="76"/>
      <c r="G838" s="76"/>
      <c r="H838" s="76"/>
      <c r="I838" s="76"/>
    </row>
    <row r="839" spans="1:9" x14ac:dyDescent="0.25">
      <c r="A839" s="76"/>
      <c r="B839" s="76"/>
      <c r="C839" s="76"/>
      <c r="D839" s="76"/>
      <c r="E839" s="76"/>
      <c r="F839" s="76"/>
      <c r="G839" s="76"/>
      <c r="H839" s="76"/>
      <c r="I839" s="76"/>
    </row>
    <row r="840" spans="1:9" x14ac:dyDescent="0.25">
      <c r="A840" s="76"/>
      <c r="B840" s="76"/>
      <c r="C840" s="76"/>
      <c r="D840" s="76"/>
      <c r="E840" s="76"/>
      <c r="F840" s="76"/>
      <c r="G840" s="76"/>
      <c r="H840" s="76"/>
      <c r="I840" s="76"/>
    </row>
    <row r="841" spans="1:9" x14ac:dyDescent="0.25">
      <c r="A841" s="76"/>
      <c r="B841" s="76"/>
      <c r="C841" s="76"/>
      <c r="D841" s="76"/>
      <c r="E841" s="76"/>
      <c r="F841" s="76"/>
      <c r="G841" s="76"/>
      <c r="H841" s="76"/>
      <c r="I841" s="76"/>
    </row>
    <row r="842" spans="1:9" x14ac:dyDescent="0.25">
      <c r="A842" s="76"/>
      <c r="B842" s="76"/>
      <c r="C842" s="76"/>
      <c r="D842" s="76"/>
      <c r="E842" s="76"/>
      <c r="F842" s="76"/>
      <c r="G842" s="76"/>
      <c r="H842" s="76"/>
      <c r="I842" s="76"/>
    </row>
    <row r="843" spans="1:9" x14ac:dyDescent="0.25">
      <c r="A843" s="76"/>
      <c r="B843" s="76"/>
      <c r="C843" s="76"/>
      <c r="D843" s="76"/>
      <c r="E843" s="76"/>
      <c r="F843" s="76"/>
      <c r="G843" s="76"/>
      <c r="H843" s="76"/>
      <c r="I843" s="76"/>
    </row>
    <row r="844" spans="1:9" x14ac:dyDescent="0.25">
      <c r="A844" s="76"/>
      <c r="B844" s="76"/>
      <c r="C844" s="76"/>
      <c r="D844" s="76"/>
      <c r="E844" s="76"/>
      <c r="F844" s="76"/>
      <c r="G844" s="76"/>
      <c r="H844" s="76"/>
      <c r="I844" s="76"/>
    </row>
    <row r="845" spans="1:9" x14ac:dyDescent="0.25">
      <c r="A845" s="76"/>
      <c r="B845" s="76"/>
      <c r="C845" s="76"/>
      <c r="D845" s="76"/>
      <c r="E845" s="76"/>
      <c r="F845" s="76"/>
      <c r="G845" s="76"/>
      <c r="H845" s="76"/>
      <c r="I845" s="76"/>
    </row>
    <row r="846" spans="1:9" x14ac:dyDescent="0.25">
      <c r="A846" s="76"/>
      <c r="B846" s="76"/>
      <c r="C846" s="76"/>
      <c r="D846" s="76"/>
      <c r="E846" s="76"/>
      <c r="F846" s="76"/>
      <c r="G846" s="76"/>
      <c r="H846" s="76"/>
      <c r="I846" s="76"/>
    </row>
    <row r="847" spans="1:9" x14ac:dyDescent="0.25">
      <c r="A847" s="76"/>
      <c r="B847" s="76"/>
      <c r="C847" s="76"/>
      <c r="D847" s="76"/>
      <c r="E847" s="76"/>
      <c r="F847" s="76"/>
      <c r="G847" s="76"/>
      <c r="H847" s="76"/>
      <c r="I847" s="76"/>
    </row>
    <row r="848" spans="1:9" x14ac:dyDescent="0.25">
      <c r="A848" s="76"/>
      <c r="B848" s="76"/>
      <c r="C848" s="76"/>
      <c r="D848" s="76"/>
      <c r="E848" s="76"/>
      <c r="F848" s="76"/>
      <c r="G848" s="76"/>
      <c r="H848" s="76"/>
      <c r="I848" s="76"/>
    </row>
    <row r="849" spans="1:9" x14ac:dyDescent="0.25">
      <c r="A849" s="76"/>
      <c r="B849" s="76"/>
      <c r="C849" s="76"/>
      <c r="D849" s="76"/>
      <c r="E849" s="76"/>
      <c r="F849" s="76"/>
      <c r="G849" s="76"/>
      <c r="H849" s="76"/>
      <c r="I849" s="76"/>
    </row>
    <row r="850" spans="1:9" x14ac:dyDescent="0.25">
      <c r="A850" s="76"/>
      <c r="B850" s="76"/>
      <c r="C850" s="76"/>
      <c r="D850" s="76"/>
      <c r="E850" s="76"/>
      <c r="F850" s="76"/>
      <c r="G850" s="76"/>
      <c r="H850" s="76"/>
      <c r="I850" s="76"/>
    </row>
    <row r="851" spans="1:9" x14ac:dyDescent="0.25">
      <c r="A851" s="76"/>
      <c r="B851" s="76"/>
      <c r="C851" s="76"/>
      <c r="D851" s="76"/>
      <c r="E851" s="76"/>
      <c r="F851" s="76"/>
      <c r="G851" s="76"/>
      <c r="H851" s="76"/>
      <c r="I851" s="76"/>
    </row>
    <row r="852" spans="1:9" x14ac:dyDescent="0.25">
      <c r="A852" s="76"/>
      <c r="B852" s="76"/>
      <c r="C852" s="76"/>
      <c r="D852" s="76"/>
      <c r="E852" s="76"/>
      <c r="F852" s="76"/>
      <c r="G852" s="76"/>
      <c r="H852" s="76"/>
      <c r="I852" s="76"/>
    </row>
    <row r="853" spans="1:9" x14ac:dyDescent="0.25">
      <c r="A853" s="76"/>
      <c r="B853" s="76"/>
      <c r="C853" s="76"/>
      <c r="D853" s="76"/>
      <c r="E853" s="76"/>
      <c r="F853" s="76"/>
      <c r="G853" s="76"/>
      <c r="H853" s="76"/>
      <c r="I853" s="76"/>
    </row>
    <row r="854" spans="1:9" x14ac:dyDescent="0.25">
      <c r="A854" s="76"/>
      <c r="B854" s="76"/>
      <c r="C854" s="76"/>
      <c r="D854" s="76"/>
      <c r="E854" s="76"/>
      <c r="F854" s="76"/>
      <c r="G854" s="76"/>
      <c r="H854" s="76"/>
      <c r="I854" s="76"/>
    </row>
    <row r="855" spans="1:9" x14ac:dyDescent="0.25">
      <c r="A855" s="76"/>
      <c r="B855" s="76"/>
      <c r="C855" s="76"/>
      <c r="D855" s="76"/>
      <c r="E855" s="76"/>
      <c r="F855" s="76"/>
      <c r="G855" s="76"/>
      <c r="H855" s="76"/>
      <c r="I855" s="76"/>
    </row>
    <row r="856" spans="1:9" x14ac:dyDescent="0.25">
      <c r="A856" s="76"/>
      <c r="B856" s="76"/>
      <c r="C856" s="76"/>
      <c r="D856" s="76"/>
      <c r="E856" s="76"/>
      <c r="F856" s="76"/>
      <c r="G856" s="76"/>
      <c r="H856" s="76"/>
      <c r="I856" s="76"/>
    </row>
    <row r="857" spans="1:9" x14ac:dyDescent="0.25">
      <c r="A857" s="76"/>
      <c r="B857" s="76"/>
      <c r="C857" s="76"/>
      <c r="D857" s="76"/>
      <c r="E857" s="76"/>
      <c r="F857" s="76"/>
      <c r="G857" s="76"/>
      <c r="H857" s="76"/>
      <c r="I857" s="76"/>
    </row>
    <row r="858" spans="1:9" x14ac:dyDescent="0.25">
      <c r="A858" s="76"/>
      <c r="B858" s="76"/>
      <c r="C858" s="76"/>
      <c r="D858" s="76"/>
      <c r="E858" s="76"/>
      <c r="F858" s="76"/>
      <c r="G858" s="76"/>
      <c r="H858" s="76"/>
      <c r="I858" s="76"/>
    </row>
    <row r="859" spans="1:9" x14ac:dyDescent="0.25">
      <c r="A859" s="76"/>
      <c r="B859" s="76"/>
      <c r="C859" s="76"/>
      <c r="D859" s="76"/>
      <c r="E859" s="76"/>
      <c r="F859" s="76"/>
      <c r="G859" s="76"/>
      <c r="H859" s="76"/>
      <c r="I859" s="76"/>
    </row>
    <row r="860" spans="1:9" x14ac:dyDescent="0.25">
      <c r="A860" s="76"/>
      <c r="B860" s="76"/>
      <c r="C860" s="76"/>
      <c r="D860" s="76"/>
      <c r="E860" s="76"/>
      <c r="F860" s="76"/>
      <c r="G860" s="76"/>
      <c r="H860" s="76"/>
      <c r="I860" s="76"/>
    </row>
    <row r="861" spans="1:9" x14ac:dyDescent="0.25">
      <c r="A861" s="76"/>
      <c r="B861" s="76"/>
      <c r="C861" s="76"/>
      <c r="D861" s="76"/>
      <c r="E861" s="76"/>
      <c r="F861" s="76"/>
      <c r="G861" s="76"/>
      <c r="H861" s="76"/>
      <c r="I861" s="76"/>
    </row>
    <row r="862" spans="1:9" x14ac:dyDescent="0.25">
      <c r="A862" s="76"/>
      <c r="B862" s="76"/>
      <c r="C862" s="76"/>
      <c r="D862" s="76"/>
      <c r="E862" s="76"/>
      <c r="F862" s="76"/>
      <c r="G862" s="76"/>
      <c r="H862" s="76"/>
      <c r="I862" s="76"/>
    </row>
    <row r="863" spans="1:9" x14ac:dyDescent="0.25">
      <c r="A863" s="76"/>
      <c r="B863" s="76"/>
      <c r="C863" s="76"/>
      <c r="D863" s="76"/>
      <c r="E863" s="76"/>
      <c r="F863" s="76"/>
      <c r="G863" s="76"/>
      <c r="H863" s="76"/>
      <c r="I863" s="76"/>
    </row>
    <row r="864" spans="1:9" x14ac:dyDescent="0.25">
      <c r="A864" s="76"/>
      <c r="B864" s="76"/>
      <c r="C864" s="76"/>
      <c r="D864" s="76"/>
      <c r="E864" s="76"/>
      <c r="F864" s="76"/>
      <c r="G864" s="76"/>
      <c r="H864" s="76"/>
      <c r="I864" s="76"/>
    </row>
    <row r="865" spans="1:9" x14ac:dyDescent="0.25">
      <c r="A865" s="76"/>
      <c r="B865" s="76"/>
      <c r="C865" s="76"/>
      <c r="D865" s="76"/>
      <c r="E865" s="76"/>
      <c r="F865" s="76"/>
      <c r="G865" s="76"/>
      <c r="H865" s="76"/>
      <c r="I865" s="76"/>
    </row>
    <row r="866" spans="1:9" x14ac:dyDescent="0.25">
      <c r="A866" s="76"/>
      <c r="B866" s="76"/>
      <c r="C866" s="76"/>
      <c r="D866" s="76"/>
      <c r="E866" s="76"/>
      <c r="F866" s="76"/>
      <c r="G866" s="76"/>
      <c r="H866" s="76"/>
      <c r="I866" s="76"/>
    </row>
    <row r="867" spans="1:9" x14ac:dyDescent="0.25">
      <c r="A867" s="76"/>
      <c r="B867" s="76"/>
      <c r="C867" s="76"/>
      <c r="D867" s="76"/>
      <c r="E867" s="76"/>
      <c r="F867" s="76"/>
      <c r="G867" s="76"/>
      <c r="H867" s="76"/>
      <c r="I867" s="76"/>
    </row>
    <row r="868" spans="1:9" x14ac:dyDescent="0.25">
      <c r="A868" s="76"/>
      <c r="B868" s="76"/>
      <c r="C868" s="76"/>
      <c r="D868" s="76"/>
      <c r="E868" s="76"/>
      <c r="F868" s="76"/>
      <c r="G868" s="76"/>
      <c r="H868" s="76"/>
      <c r="I868" s="76"/>
    </row>
    <row r="869" spans="1:9" x14ac:dyDescent="0.25">
      <c r="A869" s="76"/>
      <c r="B869" s="76"/>
      <c r="C869" s="76"/>
      <c r="D869" s="76"/>
      <c r="E869" s="76"/>
      <c r="F869" s="76"/>
      <c r="G869" s="76"/>
      <c r="H869" s="76"/>
      <c r="I869" s="76"/>
    </row>
    <row r="870" spans="1:9" x14ac:dyDescent="0.25">
      <c r="A870" s="76"/>
      <c r="B870" s="76"/>
      <c r="C870" s="76"/>
      <c r="D870" s="76"/>
      <c r="E870" s="76"/>
      <c r="F870" s="76"/>
      <c r="G870" s="76"/>
      <c r="H870" s="76"/>
      <c r="I870" s="76"/>
    </row>
    <row r="871" spans="1:9" x14ac:dyDescent="0.25">
      <c r="A871" s="76"/>
      <c r="B871" s="76"/>
      <c r="C871" s="76"/>
      <c r="D871" s="76"/>
      <c r="E871" s="76"/>
      <c r="F871" s="76"/>
      <c r="G871" s="76"/>
      <c r="H871" s="76"/>
      <c r="I871" s="76"/>
    </row>
    <row r="872" spans="1:9" x14ac:dyDescent="0.25">
      <c r="A872" s="76"/>
      <c r="B872" s="76"/>
      <c r="C872" s="76"/>
      <c r="D872" s="76"/>
      <c r="E872" s="76"/>
      <c r="F872" s="76"/>
      <c r="G872" s="76"/>
      <c r="H872" s="76"/>
      <c r="I872" s="76"/>
    </row>
    <row r="873" spans="1:9" x14ac:dyDescent="0.25">
      <c r="A873" s="76"/>
      <c r="B873" s="76"/>
      <c r="C873" s="76"/>
      <c r="D873" s="76"/>
      <c r="E873" s="76"/>
      <c r="F873" s="76"/>
      <c r="G873" s="76"/>
      <c r="H873" s="76"/>
      <c r="I873" s="76"/>
    </row>
    <row r="874" spans="1:9" x14ac:dyDescent="0.25">
      <c r="A874" s="76"/>
      <c r="B874" s="76"/>
      <c r="C874" s="76"/>
      <c r="D874" s="76"/>
      <c r="E874" s="76"/>
      <c r="F874" s="76"/>
      <c r="G874" s="76"/>
      <c r="H874" s="76"/>
      <c r="I874" s="76"/>
    </row>
    <row r="875" spans="1:9" x14ac:dyDescent="0.25">
      <c r="A875" s="76"/>
      <c r="B875" s="76"/>
      <c r="C875" s="76"/>
      <c r="D875" s="76"/>
      <c r="E875" s="76"/>
      <c r="F875" s="76"/>
      <c r="G875" s="76"/>
      <c r="H875" s="76"/>
      <c r="I875" s="76"/>
    </row>
    <row r="876" spans="1:9" x14ac:dyDescent="0.25">
      <c r="A876" s="76"/>
      <c r="B876" s="76"/>
      <c r="C876" s="76"/>
      <c r="D876" s="76"/>
      <c r="E876" s="76"/>
      <c r="F876" s="76"/>
      <c r="G876" s="76"/>
      <c r="H876" s="76"/>
      <c r="I876" s="76"/>
    </row>
    <row r="877" spans="1:9" x14ac:dyDescent="0.25">
      <c r="A877" s="76"/>
      <c r="B877" s="76"/>
      <c r="C877" s="76"/>
      <c r="D877" s="76"/>
      <c r="E877" s="76"/>
      <c r="F877" s="76"/>
      <c r="G877" s="76"/>
      <c r="H877" s="76"/>
      <c r="I877" s="76"/>
    </row>
    <row r="878" spans="1:9" x14ac:dyDescent="0.25">
      <c r="A878" s="76"/>
      <c r="B878" s="76"/>
      <c r="C878" s="76"/>
      <c r="D878" s="76"/>
      <c r="E878" s="76"/>
      <c r="F878" s="76"/>
      <c r="G878" s="76"/>
      <c r="H878" s="76"/>
      <c r="I878" s="76"/>
    </row>
    <row r="879" spans="1:9" x14ac:dyDescent="0.25">
      <c r="A879" s="76"/>
      <c r="B879" s="76"/>
      <c r="C879" s="76"/>
      <c r="D879" s="76"/>
      <c r="E879" s="76"/>
      <c r="F879" s="76"/>
      <c r="G879" s="76"/>
      <c r="H879" s="76"/>
      <c r="I879" s="76"/>
    </row>
    <row r="880" spans="1:9" x14ac:dyDescent="0.25">
      <c r="A880" s="76"/>
      <c r="B880" s="76"/>
      <c r="C880" s="76"/>
      <c r="D880" s="76"/>
      <c r="E880" s="76"/>
      <c r="F880" s="76"/>
      <c r="G880" s="76"/>
      <c r="H880" s="76"/>
      <c r="I880" s="76"/>
    </row>
    <row r="881" spans="1:9" x14ac:dyDescent="0.25">
      <c r="A881" s="76"/>
      <c r="B881" s="76"/>
      <c r="C881" s="76"/>
      <c r="D881" s="76"/>
      <c r="E881" s="76"/>
      <c r="F881" s="76"/>
      <c r="G881" s="76"/>
      <c r="H881" s="76"/>
      <c r="I881" s="76"/>
    </row>
    <row r="882" spans="1:9" x14ac:dyDescent="0.25">
      <c r="A882" s="76"/>
      <c r="B882" s="76"/>
      <c r="C882" s="76"/>
      <c r="D882" s="76"/>
      <c r="E882" s="76"/>
      <c r="F882" s="76"/>
      <c r="G882" s="76"/>
      <c r="H882" s="76"/>
      <c r="I882" s="76"/>
    </row>
    <row r="883" spans="1:9" x14ac:dyDescent="0.25">
      <c r="A883" s="76"/>
      <c r="B883" s="76"/>
      <c r="C883" s="76"/>
      <c r="D883" s="76"/>
      <c r="E883" s="76"/>
      <c r="F883" s="76"/>
      <c r="G883" s="76"/>
      <c r="H883" s="76"/>
      <c r="I883" s="76"/>
    </row>
    <row r="884" spans="1:9" x14ac:dyDescent="0.25">
      <c r="A884" s="76"/>
      <c r="B884" s="76"/>
      <c r="C884" s="76"/>
      <c r="D884" s="76"/>
      <c r="E884" s="76"/>
      <c r="F884" s="76"/>
      <c r="G884" s="76"/>
      <c r="H884" s="76"/>
      <c r="I884" s="76"/>
    </row>
    <row r="885" spans="1:9" x14ac:dyDescent="0.25">
      <c r="A885" s="76"/>
      <c r="B885" s="76"/>
      <c r="C885" s="76"/>
      <c r="D885" s="76"/>
      <c r="E885" s="76"/>
      <c r="F885" s="76"/>
      <c r="G885" s="76"/>
      <c r="H885" s="76"/>
      <c r="I885" s="76"/>
    </row>
    <row r="886" spans="1:9" x14ac:dyDescent="0.25">
      <c r="A886" s="76"/>
      <c r="B886" s="76"/>
      <c r="C886" s="76"/>
      <c r="D886" s="76"/>
      <c r="E886" s="76"/>
      <c r="F886" s="76"/>
      <c r="G886" s="76"/>
      <c r="H886" s="76"/>
      <c r="I886" s="76"/>
    </row>
    <row r="887" spans="1:9" x14ac:dyDescent="0.25">
      <c r="A887" s="76"/>
      <c r="B887" s="76"/>
      <c r="C887" s="76"/>
      <c r="D887" s="76"/>
      <c r="E887" s="76"/>
      <c r="F887" s="76"/>
      <c r="G887" s="76"/>
      <c r="H887" s="76"/>
      <c r="I887" s="76"/>
    </row>
    <row r="888" spans="1:9" x14ac:dyDescent="0.25">
      <c r="A888" s="76"/>
      <c r="B888" s="76"/>
      <c r="C888" s="76"/>
      <c r="D888" s="76"/>
      <c r="E888" s="76"/>
      <c r="F888" s="76"/>
      <c r="G888" s="76"/>
      <c r="H888" s="76"/>
      <c r="I888" s="76"/>
    </row>
    <row r="889" spans="1:9" x14ac:dyDescent="0.25">
      <c r="A889" s="76"/>
      <c r="B889" s="76"/>
      <c r="C889" s="76"/>
      <c r="D889" s="76"/>
      <c r="E889" s="76"/>
      <c r="F889" s="76"/>
      <c r="G889" s="76"/>
      <c r="H889" s="76"/>
      <c r="I889" s="76"/>
    </row>
    <row r="890" spans="1:9" x14ac:dyDescent="0.25">
      <c r="A890" s="76"/>
      <c r="B890" s="76"/>
      <c r="C890" s="76"/>
      <c r="D890" s="76"/>
      <c r="E890" s="76"/>
      <c r="F890" s="76"/>
      <c r="G890" s="76"/>
      <c r="H890" s="76"/>
      <c r="I890" s="76"/>
    </row>
    <row r="891" spans="1:9" x14ac:dyDescent="0.25">
      <c r="A891" s="76"/>
      <c r="B891" s="76"/>
      <c r="C891" s="76"/>
      <c r="D891" s="76"/>
      <c r="E891" s="76"/>
      <c r="F891" s="76"/>
      <c r="G891" s="76"/>
      <c r="H891" s="76"/>
      <c r="I891" s="76"/>
    </row>
    <row r="892" spans="1:9" x14ac:dyDescent="0.25">
      <c r="A892" s="76"/>
      <c r="B892" s="76"/>
      <c r="C892" s="76"/>
      <c r="D892" s="76"/>
      <c r="E892" s="76"/>
      <c r="F892" s="76"/>
      <c r="G892" s="76"/>
      <c r="H892" s="76"/>
      <c r="I892" s="76"/>
    </row>
    <row r="893" spans="1:9" x14ac:dyDescent="0.25">
      <c r="A893" s="76"/>
      <c r="B893" s="76"/>
      <c r="C893" s="76"/>
      <c r="D893" s="76"/>
      <c r="E893" s="76"/>
      <c r="F893" s="76"/>
      <c r="G893" s="76"/>
      <c r="H893" s="76"/>
      <c r="I893" s="76"/>
    </row>
    <row r="894" spans="1:9" x14ac:dyDescent="0.25">
      <c r="A894" s="76"/>
      <c r="B894" s="76"/>
      <c r="C894" s="76"/>
      <c r="D894" s="76"/>
      <c r="E894" s="76"/>
      <c r="F894" s="76"/>
      <c r="G894" s="76"/>
      <c r="H894" s="76"/>
      <c r="I894" s="76"/>
    </row>
    <row r="895" spans="1:9" x14ac:dyDescent="0.25">
      <c r="A895" s="76"/>
      <c r="B895" s="76"/>
      <c r="C895" s="76"/>
      <c r="D895" s="76"/>
      <c r="E895" s="76"/>
      <c r="F895" s="76"/>
      <c r="G895" s="76"/>
      <c r="H895" s="76"/>
      <c r="I895" s="76"/>
    </row>
    <row r="896" spans="1:9" x14ac:dyDescent="0.25">
      <c r="A896" s="76"/>
      <c r="B896" s="76"/>
      <c r="C896" s="76"/>
      <c r="D896" s="76"/>
      <c r="E896" s="76"/>
      <c r="F896" s="76"/>
      <c r="G896" s="76"/>
      <c r="H896" s="76"/>
      <c r="I896" s="76"/>
    </row>
    <row r="897" spans="1:9" x14ac:dyDescent="0.25">
      <c r="A897" s="76"/>
      <c r="B897" s="76"/>
      <c r="C897" s="76"/>
      <c r="D897" s="76"/>
      <c r="E897" s="76"/>
      <c r="F897" s="76"/>
      <c r="G897" s="76"/>
      <c r="H897" s="76"/>
      <c r="I897" s="76"/>
    </row>
    <row r="898" spans="1:9" x14ac:dyDescent="0.25">
      <c r="A898" s="76"/>
      <c r="B898" s="76"/>
      <c r="C898" s="76"/>
      <c r="D898" s="76"/>
      <c r="E898" s="76"/>
      <c r="F898" s="76"/>
      <c r="G898" s="76"/>
      <c r="H898" s="76"/>
      <c r="I898" s="76"/>
    </row>
    <row r="899" spans="1:9" x14ac:dyDescent="0.25">
      <c r="A899" s="76"/>
      <c r="B899" s="76"/>
      <c r="C899" s="76"/>
      <c r="D899" s="76"/>
      <c r="E899" s="76"/>
      <c r="F899" s="76"/>
      <c r="G899" s="76"/>
      <c r="H899" s="76"/>
      <c r="I899" s="76"/>
    </row>
    <row r="900" spans="1:9" x14ac:dyDescent="0.25">
      <c r="A900" s="76"/>
      <c r="B900" s="76"/>
      <c r="C900" s="76"/>
      <c r="D900" s="76"/>
      <c r="E900" s="76"/>
      <c r="F900" s="76"/>
      <c r="G900" s="76"/>
      <c r="H900" s="76"/>
      <c r="I900" s="76"/>
    </row>
    <row r="901" spans="1:9" x14ac:dyDescent="0.25">
      <c r="A901" s="76"/>
      <c r="B901" s="76"/>
      <c r="C901" s="76"/>
      <c r="D901" s="76"/>
      <c r="E901" s="76"/>
      <c r="F901" s="76"/>
      <c r="G901" s="76"/>
      <c r="H901" s="76"/>
      <c r="I901" s="76"/>
    </row>
    <row r="902" spans="1:9" x14ac:dyDescent="0.25">
      <c r="A902" s="76"/>
      <c r="B902" s="76"/>
      <c r="C902" s="76"/>
      <c r="D902" s="76"/>
      <c r="E902" s="76"/>
      <c r="F902" s="76"/>
      <c r="G902" s="76"/>
      <c r="H902" s="76"/>
      <c r="I902" s="76"/>
    </row>
    <row r="903" spans="1:9" x14ac:dyDescent="0.25">
      <c r="A903" s="76"/>
      <c r="B903" s="76"/>
      <c r="C903" s="76"/>
      <c r="D903" s="76"/>
      <c r="E903" s="76"/>
      <c r="F903" s="76"/>
      <c r="G903" s="76"/>
      <c r="H903" s="76"/>
      <c r="I903" s="76"/>
    </row>
    <row r="904" spans="1:9" x14ac:dyDescent="0.25">
      <c r="A904" s="76"/>
      <c r="B904" s="76"/>
      <c r="C904" s="76"/>
      <c r="D904" s="76"/>
      <c r="E904" s="76"/>
      <c r="F904" s="76"/>
      <c r="G904" s="76"/>
      <c r="H904" s="76"/>
      <c r="I904" s="76"/>
    </row>
    <row r="905" spans="1:9" x14ac:dyDescent="0.25">
      <c r="A905" s="76"/>
      <c r="B905" s="76"/>
      <c r="C905" s="76"/>
      <c r="D905" s="76"/>
      <c r="E905" s="76"/>
      <c r="F905" s="76"/>
      <c r="G905" s="76"/>
      <c r="H905" s="76"/>
      <c r="I905" s="76"/>
    </row>
    <row r="906" spans="1:9" x14ac:dyDescent="0.25">
      <c r="A906" s="76"/>
      <c r="B906" s="76"/>
      <c r="C906" s="76"/>
      <c r="D906" s="76"/>
      <c r="E906" s="76"/>
      <c r="F906" s="76"/>
      <c r="G906" s="76"/>
      <c r="H906" s="76"/>
      <c r="I906" s="76"/>
    </row>
    <row r="907" spans="1:9" x14ac:dyDescent="0.25">
      <c r="A907" s="76"/>
      <c r="B907" s="76"/>
      <c r="C907" s="76"/>
      <c r="D907" s="76"/>
      <c r="E907" s="76"/>
      <c r="F907" s="76"/>
      <c r="G907" s="76"/>
      <c r="H907" s="76"/>
      <c r="I907" s="76"/>
    </row>
    <row r="908" spans="1:9" x14ac:dyDescent="0.25">
      <c r="A908" s="76"/>
      <c r="B908" s="76"/>
      <c r="C908" s="76"/>
      <c r="D908" s="76"/>
      <c r="E908" s="76"/>
      <c r="F908" s="76"/>
      <c r="G908" s="76"/>
      <c r="H908" s="76"/>
      <c r="I908" s="76"/>
    </row>
    <row r="909" spans="1:9" x14ac:dyDescent="0.25">
      <c r="A909" s="76"/>
      <c r="B909" s="76"/>
      <c r="C909" s="76"/>
      <c r="D909" s="76"/>
      <c r="E909" s="76"/>
      <c r="F909" s="76"/>
      <c r="G909" s="76"/>
      <c r="H909" s="76"/>
      <c r="I909" s="76"/>
    </row>
    <row r="910" spans="1:9" x14ac:dyDescent="0.25">
      <c r="A910" s="76"/>
      <c r="B910" s="76"/>
      <c r="C910" s="76"/>
      <c r="D910" s="76"/>
      <c r="E910" s="76"/>
      <c r="F910" s="76"/>
      <c r="G910" s="76"/>
      <c r="H910" s="76"/>
      <c r="I910" s="76"/>
    </row>
    <row r="911" spans="1:9" x14ac:dyDescent="0.25">
      <c r="A911" s="76"/>
      <c r="B911" s="76"/>
      <c r="C911" s="76"/>
      <c r="D911" s="76"/>
      <c r="E911" s="76"/>
      <c r="F911" s="76"/>
      <c r="G911" s="76"/>
      <c r="H911" s="76"/>
      <c r="I911" s="76"/>
    </row>
    <row r="912" spans="1:9" x14ac:dyDescent="0.25">
      <c r="A912" s="76"/>
      <c r="B912" s="76"/>
      <c r="C912" s="76"/>
      <c r="D912" s="76"/>
      <c r="E912" s="76"/>
      <c r="F912" s="76"/>
      <c r="G912" s="76"/>
      <c r="H912" s="76"/>
      <c r="I912" s="76"/>
    </row>
    <row r="913" spans="1:9" x14ac:dyDescent="0.25">
      <c r="A913" s="76"/>
      <c r="B913" s="76"/>
      <c r="C913" s="76"/>
      <c r="D913" s="76"/>
      <c r="E913" s="76"/>
      <c r="F913" s="76"/>
      <c r="G913" s="76"/>
      <c r="H913" s="76"/>
      <c r="I913" s="76"/>
    </row>
    <row r="914" spans="1:9" x14ac:dyDescent="0.25">
      <c r="A914" s="76"/>
      <c r="B914" s="76"/>
      <c r="C914" s="76"/>
      <c r="D914" s="76"/>
      <c r="E914" s="76"/>
      <c r="F914" s="76"/>
      <c r="G914" s="76"/>
      <c r="H914" s="76"/>
      <c r="I914" s="76"/>
    </row>
    <row r="915" spans="1:9" x14ac:dyDescent="0.25">
      <c r="A915" s="76"/>
      <c r="B915" s="76"/>
      <c r="C915" s="76"/>
      <c r="D915" s="76"/>
      <c r="E915" s="76"/>
      <c r="F915" s="76"/>
      <c r="G915" s="76"/>
      <c r="H915" s="76"/>
      <c r="I915" s="76"/>
    </row>
    <row r="916" spans="1:9" x14ac:dyDescent="0.25">
      <c r="A916" s="76"/>
      <c r="B916" s="76"/>
      <c r="C916" s="76"/>
      <c r="D916" s="76"/>
      <c r="E916" s="76"/>
      <c r="F916" s="76"/>
      <c r="G916" s="76"/>
      <c r="H916" s="76"/>
      <c r="I916" s="76"/>
    </row>
    <row r="917" spans="1:9" x14ac:dyDescent="0.25">
      <c r="A917" s="76"/>
      <c r="B917" s="76"/>
      <c r="C917" s="76"/>
      <c r="D917" s="76"/>
      <c r="E917" s="76"/>
      <c r="F917" s="76"/>
      <c r="G917" s="76"/>
      <c r="H917" s="76"/>
      <c r="I917" s="76"/>
    </row>
    <row r="918" spans="1:9" x14ac:dyDescent="0.25">
      <c r="A918" s="76"/>
      <c r="B918" s="76"/>
      <c r="C918" s="76"/>
      <c r="D918" s="76"/>
      <c r="E918" s="76"/>
      <c r="F918" s="76"/>
      <c r="G918" s="76"/>
      <c r="H918" s="76"/>
      <c r="I918" s="76"/>
    </row>
    <row r="919" spans="1:9" x14ac:dyDescent="0.25">
      <c r="A919" s="76"/>
      <c r="B919" s="76"/>
      <c r="C919" s="76"/>
      <c r="D919" s="76"/>
      <c r="E919" s="76"/>
      <c r="F919" s="76"/>
      <c r="G919" s="76"/>
      <c r="H919" s="76"/>
      <c r="I919" s="76"/>
    </row>
    <row r="920" spans="1:9" x14ac:dyDescent="0.25">
      <c r="A920" s="76"/>
      <c r="B920" s="76"/>
      <c r="C920" s="76"/>
      <c r="D920" s="76"/>
      <c r="E920" s="76"/>
      <c r="F920" s="76"/>
      <c r="G920" s="76"/>
      <c r="H920" s="76"/>
      <c r="I920" s="76"/>
    </row>
    <row r="921" spans="1:9" x14ac:dyDescent="0.25">
      <c r="A921" s="76"/>
      <c r="B921" s="76"/>
      <c r="C921" s="76"/>
      <c r="D921" s="76"/>
      <c r="E921" s="76"/>
      <c r="F921" s="76"/>
      <c r="G921" s="76"/>
      <c r="H921" s="76"/>
      <c r="I921" s="76"/>
    </row>
    <row r="922" spans="1:9" x14ac:dyDescent="0.25">
      <c r="A922" s="76"/>
      <c r="B922" s="76"/>
      <c r="C922" s="76"/>
      <c r="D922" s="76"/>
      <c r="E922" s="76"/>
      <c r="F922" s="76"/>
      <c r="G922" s="76"/>
      <c r="H922" s="76"/>
      <c r="I922" s="76"/>
    </row>
    <row r="923" spans="1:9" x14ac:dyDescent="0.25">
      <c r="A923" s="76"/>
      <c r="B923" s="76"/>
      <c r="C923" s="76"/>
      <c r="D923" s="76"/>
      <c r="E923" s="76"/>
      <c r="F923" s="76"/>
      <c r="G923" s="76"/>
      <c r="H923" s="76"/>
      <c r="I923" s="76"/>
    </row>
    <row r="924" spans="1:9" x14ac:dyDescent="0.25">
      <c r="A924" s="76"/>
      <c r="B924" s="76"/>
      <c r="C924" s="76"/>
      <c r="D924" s="76"/>
      <c r="E924" s="76"/>
      <c r="F924" s="76"/>
      <c r="G924" s="76"/>
      <c r="H924" s="76"/>
      <c r="I924" s="76"/>
    </row>
    <row r="925" spans="1:9" x14ac:dyDescent="0.25">
      <c r="A925" s="76"/>
      <c r="B925" s="76"/>
      <c r="C925" s="76"/>
      <c r="D925" s="76"/>
      <c r="E925" s="76"/>
      <c r="F925" s="76"/>
      <c r="G925" s="76"/>
      <c r="H925" s="76"/>
      <c r="I925" s="76"/>
    </row>
    <row r="926" spans="1:9" x14ac:dyDescent="0.25">
      <c r="A926" s="76"/>
      <c r="B926" s="76"/>
      <c r="C926" s="76"/>
      <c r="D926" s="76"/>
      <c r="E926" s="76"/>
      <c r="F926" s="76"/>
      <c r="G926" s="76"/>
      <c r="H926" s="76"/>
      <c r="I926" s="76"/>
    </row>
    <row r="927" spans="1:9" x14ac:dyDescent="0.25">
      <c r="A927" s="76"/>
      <c r="B927" s="76"/>
      <c r="C927" s="76"/>
      <c r="D927" s="76"/>
      <c r="E927" s="76"/>
      <c r="F927" s="76"/>
      <c r="G927" s="76"/>
      <c r="H927" s="76"/>
      <c r="I927" s="76"/>
    </row>
    <row r="928" spans="1:9" x14ac:dyDescent="0.25">
      <c r="A928" s="76"/>
      <c r="B928" s="76"/>
      <c r="C928" s="76"/>
      <c r="D928" s="76"/>
      <c r="E928" s="76"/>
      <c r="F928" s="76"/>
      <c r="G928" s="76"/>
      <c r="H928" s="76"/>
      <c r="I928" s="76"/>
    </row>
    <row r="929" spans="1:9" x14ac:dyDescent="0.25">
      <c r="A929" s="76"/>
      <c r="B929" s="76"/>
      <c r="C929" s="76"/>
      <c r="D929" s="76"/>
      <c r="E929" s="76"/>
      <c r="F929" s="76"/>
      <c r="G929" s="76"/>
      <c r="H929" s="76"/>
      <c r="I929" s="76"/>
    </row>
    <row r="930" spans="1:9" x14ac:dyDescent="0.25">
      <c r="A930" s="76"/>
      <c r="B930" s="76"/>
      <c r="C930" s="76"/>
      <c r="D930" s="76"/>
      <c r="E930" s="76"/>
      <c r="F930" s="76"/>
      <c r="G930" s="76"/>
      <c r="H930" s="76"/>
      <c r="I930" s="76"/>
    </row>
    <row r="931" spans="1:9" x14ac:dyDescent="0.25">
      <c r="A931" s="76"/>
      <c r="B931" s="76"/>
      <c r="C931" s="76"/>
      <c r="D931" s="76"/>
      <c r="E931" s="76"/>
      <c r="F931" s="76"/>
      <c r="G931" s="76"/>
      <c r="H931" s="76"/>
      <c r="I931" s="76"/>
    </row>
    <row r="932" spans="1:9" x14ac:dyDescent="0.25">
      <c r="A932" s="76"/>
      <c r="B932" s="76"/>
      <c r="C932" s="76"/>
      <c r="D932" s="76"/>
      <c r="E932" s="76"/>
      <c r="F932" s="76"/>
      <c r="G932" s="76"/>
      <c r="H932" s="76"/>
      <c r="I932" s="76"/>
    </row>
    <row r="933" spans="1:9" x14ac:dyDescent="0.25">
      <c r="A933" s="76"/>
      <c r="B933" s="76"/>
      <c r="C933" s="76"/>
      <c r="D933" s="76"/>
      <c r="E933" s="76"/>
      <c r="F933" s="76"/>
      <c r="G933" s="76"/>
      <c r="H933" s="76"/>
      <c r="I933" s="76"/>
    </row>
    <row r="934" spans="1:9" x14ac:dyDescent="0.25">
      <c r="A934" s="76"/>
      <c r="B934" s="76"/>
      <c r="C934" s="76"/>
      <c r="D934" s="76"/>
      <c r="E934" s="76"/>
      <c r="F934" s="76"/>
      <c r="G934" s="76"/>
      <c r="H934" s="76"/>
      <c r="I934" s="76"/>
    </row>
    <row r="935" spans="1:9" x14ac:dyDescent="0.25">
      <c r="A935" s="76"/>
      <c r="B935" s="76"/>
      <c r="C935" s="76"/>
      <c r="D935" s="76"/>
      <c r="E935" s="76"/>
      <c r="F935" s="76"/>
      <c r="G935" s="76"/>
      <c r="H935" s="76"/>
      <c r="I935" s="76"/>
    </row>
    <row r="936" spans="1:9" x14ac:dyDescent="0.25">
      <c r="A936" s="76"/>
      <c r="B936" s="76"/>
      <c r="C936" s="76"/>
      <c r="D936" s="76"/>
      <c r="E936" s="76"/>
      <c r="F936" s="76"/>
      <c r="G936" s="76"/>
      <c r="H936" s="76"/>
      <c r="I936" s="76"/>
    </row>
    <row r="937" spans="1:9" x14ac:dyDescent="0.25">
      <c r="A937" s="76"/>
      <c r="B937" s="76"/>
      <c r="C937" s="76"/>
      <c r="D937" s="76"/>
      <c r="E937" s="76"/>
      <c r="F937" s="76"/>
      <c r="G937" s="76"/>
      <c r="H937" s="76"/>
      <c r="I937" s="76"/>
    </row>
    <row r="938" spans="1:9" x14ac:dyDescent="0.25">
      <c r="A938" s="76"/>
      <c r="B938" s="76"/>
      <c r="C938" s="76"/>
      <c r="D938" s="76"/>
      <c r="E938" s="76"/>
      <c r="F938" s="76"/>
      <c r="G938" s="76"/>
      <c r="H938" s="76"/>
      <c r="I938" s="76"/>
    </row>
    <row r="939" spans="1:9" x14ac:dyDescent="0.25">
      <c r="A939" s="76"/>
      <c r="B939" s="76"/>
      <c r="C939" s="76"/>
      <c r="D939" s="76"/>
      <c r="E939" s="76"/>
      <c r="F939" s="76"/>
      <c r="G939" s="76"/>
      <c r="H939" s="76"/>
      <c r="I939" s="76"/>
    </row>
    <row r="940" spans="1:9" x14ac:dyDescent="0.25">
      <c r="A940" s="76"/>
      <c r="B940" s="76"/>
      <c r="C940" s="76"/>
      <c r="D940" s="76"/>
      <c r="E940" s="76"/>
      <c r="F940" s="76"/>
      <c r="G940" s="76"/>
      <c r="H940" s="76"/>
      <c r="I940" s="76"/>
    </row>
    <row r="941" spans="1:9" x14ac:dyDescent="0.25">
      <c r="A941" s="76"/>
      <c r="B941" s="76"/>
      <c r="C941" s="76"/>
      <c r="D941" s="76"/>
      <c r="E941" s="76"/>
      <c r="F941" s="76"/>
      <c r="G941" s="76"/>
      <c r="H941" s="76"/>
      <c r="I941" s="76"/>
    </row>
    <row r="942" spans="1:9" x14ac:dyDescent="0.25">
      <c r="A942" s="76"/>
      <c r="B942" s="76"/>
      <c r="C942" s="76"/>
      <c r="D942" s="76"/>
      <c r="E942" s="76"/>
      <c r="F942" s="76"/>
      <c r="G942" s="76"/>
      <c r="H942" s="76"/>
      <c r="I942" s="76"/>
    </row>
    <row r="943" spans="1:9" x14ac:dyDescent="0.25">
      <c r="A943" s="76"/>
      <c r="B943" s="76"/>
      <c r="C943" s="76"/>
      <c r="D943" s="76"/>
      <c r="E943" s="76"/>
      <c r="F943" s="76"/>
      <c r="G943" s="76"/>
      <c r="H943" s="76"/>
      <c r="I943" s="76"/>
    </row>
    <row r="944" spans="1:9" x14ac:dyDescent="0.25">
      <c r="A944" s="76"/>
      <c r="B944" s="76"/>
      <c r="C944" s="76"/>
      <c r="D944" s="76"/>
      <c r="E944" s="76"/>
      <c r="F944" s="76"/>
      <c r="G944" s="76"/>
      <c r="H944" s="76"/>
      <c r="I944" s="76"/>
    </row>
    <row r="945" spans="1:9" x14ac:dyDescent="0.25">
      <c r="A945" s="76"/>
      <c r="B945" s="76"/>
      <c r="C945" s="76"/>
      <c r="D945" s="76"/>
      <c r="E945" s="76"/>
      <c r="F945" s="76"/>
      <c r="G945" s="76"/>
      <c r="H945" s="76"/>
      <c r="I945" s="76"/>
    </row>
    <row r="946" spans="1:9" x14ac:dyDescent="0.25">
      <c r="A946" s="76"/>
      <c r="B946" s="76"/>
      <c r="C946" s="76"/>
      <c r="D946" s="76"/>
      <c r="E946" s="76"/>
      <c r="F946" s="76"/>
      <c r="G946" s="76"/>
      <c r="H946" s="76"/>
      <c r="I946" s="76"/>
    </row>
    <row r="947" spans="1:9" x14ac:dyDescent="0.25">
      <c r="A947" s="76"/>
      <c r="B947" s="76"/>
      <c r="C947" s="76"/>
      <c r="D947" s="76"/>
      <c r="E947" s="76"/>
      <c r="F947" s="76"/>
      <c r="G947" s="76"/>
      <c r="H947" s="76"/>
      <c r="I947" s="76"/>
    </row>
    <row r="948" spans="1:9" x14ac:dyDescent="0.25">
      <c r="A948" s="76"/>
      <c r="B948" s="76"/>
      <c r="C948" s="76"/>
      <c r="D948" s="76"/>
      <c r="E948" s="76"/>
      <c r="F948" s="76"/>
      <c r="G948" s="76"/>
      <c r="H948" s="76"/>
      <c r="I948" s="76"/>
    </row>
    <row r="949" spans="1:9" x14ac:dyDescent="0.25">
      <c r="A949" s="76"/>
      <c r="B949" s="76"/>
      <c r="C949" s="76"/>
      <c r="D949" s="76"/>
      <c r="E949" s="76"/>
      <c r="F949" s="76"/>
      <c r="G949" s="76"/>
      <c r="H949" s="76"/>
      <c r="I949" s="76"/>
    </row>
    <row r="950" spans="1:9" x14ac:dyDescent="0.25">
      <c r="A950" s="76"/>
      <c r="B950" s="76"/>
      <c r="C950" s="76"/>
      <c r="D950" s="76"/>
      <c r="E950" s="76"/>
      <c r="F950" s="76"/>
      <c r="G950" s="76"/>
      <c r="H950" s="76"/>
      <c r="I950" s="76"/>
    </row>
    <row r="951" spans="1:9" x14ac:dyDescent="0.25">
      <c r="A951" s="76"/>
      <c r="B951" s="76"/>
      <c r="C951" s="76"/>
      <c r="D951" s="76"/>
      <c r="E951" s="76"/>
      <c r="F951" s="76"/>
      <c r="G951" s="76"/>
      <c r="H951" s="76"/>
      <c r="I951" s="76"/>
    </row>
    <row r="952" spans="1:9" x14ac:dyDescent="0.25">
      <c r="A952" s="76"/>
      <c r="B952" s="76"/>
      <c r="C952" s="76"/>
      <c r="D952" s="76"/>
      <c r="E952" s="76"/>
      <c r="F952" s="76"/>
      <c r="G952" s="76"/>
      <c r="H952" s="76"/>
      <c r="I952" s="76"/>
    </row>
    <row r="953" spans="1:9" x14ac:dyDescent="0.25">
      <c r="A953" s="76"/>
      <c r="B953" s="76"/>
      <c r="C953" s="76"/>
      <c r="D953" s="76"/>
      <c r="E953" s="76"/>
      <c r="F953" s="76"/>
      <c r="G953" s="76"/>
      <c r="H953" s="76"/>
      <c r="I953" s="76"/>
    </row>
    <row r="954" spans="1:9" x14ac:dyDescent="0.25">
      <c r="A954" s="76"/>
      <c r="B954" s="76"/>
      <c r="C954" s="76"/>
      <c r="D954" s="76"/>
      <c r="E954" s="76"/>
      <c r="F954" s="76"/>
      <c r="G954" s="76"/>
      <c r="H954" s="76"/>
      <c r="I954" s="76"/>
    </row>
    <row r="955" spans="1:9" x14ac:dyDescent="0.25">
      <c r="A955" s="76"/>
      <c r="B955" s="76"/>
      <c r="C955" s="76"/>
      <c r="D955" s="76"/>
      <c r="E955" s="76"/>
      <c r="F955" s="76"/>
      <c r="G955" s="76"/>
      <c r="H955" s="76"/>
      <c r="I955" s="76"/>
    </row>
    <row r="956" spans="1:9" x14ac:dyDescent="0.25">
      <c r="A956" s="76"/>
      <c r="B956" s="76"/>
      <c r="C956" s="76"/>
      <c r="D956" s="76"/>
      <c r="E956" s="76"/>
      <c r="F956" s="76"/>
      <c r="G956" s="76"/>
      <c r="H956" s="76"/>
      <c r="I956" s="76"/>
    </row>
    <row r="957" spans="1:9" x14ac:dyDescent="0.25">
      <c r="A957" s="76"/>
      <c r="B957" s="76"/>
      <c r="C957" s="76"/>
      <c r="D957" s="76"/>
      <c r="E957" s="76"/>
      <c r="F957" s="76"/>
      <c r="G957" s="76"/>
      <c r="H957" s="76"/>
      <c r="I957" s="76"/>
    </row>
    <row r="958" spans="1:9" x14ac:dyDescent="0.25">
      <c r="A958" s="76"/>
      <c r="B958" s="76"/>
      <c r="C958" s="76"/>
      <c r="D958" s="76"/>
      <c r="E958" s="76"/>
      <c r="F958" s="76"/>
      <c r="G958" s="76"/>
      <c r="H958" s="76"/>
      <c r="I958" s="76"/>
    </row>
    <row r="959" spans="1:9" x14ac:dyDescent="0.25">
      <c r="A959" s="76"/>
      <c r="B959" s="76"/>
      <c r="C959" s="76"/>
      <c r="D959" s="76"/>
      <c r="E959" s="76"/>
      <c r="F959" s="76"/>
      <c r="G959" s="76"/>
      <c r="H959" s="76"/>
      <c r="I959" s="76"/>
    </row>
    <row r="960" spans="1:9" x14ac:dyDescent="0.25">
      <c r="A960" s="76"/>
      <c r="B960" s="76"/>
      <c r="C960" s="76"/>
      <c r="D960" s="76"/>
      <c r="E960" s="76"/>
      <c r="F960" s="76"/>
      <c r="G960" s="76"/>
      <c r="H960" s="76"/>
      <c r="I960" s="76"/>
    </row>
    <row r="961" spans="1:9" x14ac:dyDescent="0.25">
      <c r="A961" s="76"/>
      <c r="B961" s="76"/>
      <c r="C961" s="76"/>
      <c r="D961" s="76"/>
      <c r="E961" s="76"/>
      <c r="F961" s="76"/>
      <c r="G961" s="76"/>
      <c r="H961" s="76"/>
      <c r="I961" s="76"/>
    </row>
    <row r="962" spans="1:9" x14ac:dyDescent="0.25">
      <c r="A962" s="76"/>
      <c r="B962" s="76"/>
      <c r="C962" s="76"/>
      <c r="D962" s="76"/>
      <c r="E962" s="76"/>
      <c r="F962" s="76"/>
      <c r="G962" s="76"/>
      <c r="H962" s="76"/>
      <c r="I962" s="76"/>
    </row>
    <row r="963" spans="1:9" x14ac:dyDescent="0.25">
      <c r="A963" s="76"/>
      <c r="B963" s="76"/>
      <c r="C963" s="76"/>
      <c r="D963" s="76"/>
      <c r="E963" s="76"/>
      <c r="F963" s="76"/>
      <c r="G963" s="76"/>
      <c r="H963" s="76"/>
      <c r="I963" s="76"/>
    </row>
    <row r="964" spans="1:9" x14ac:dyDescent="0.25">
      <c r="A964" s="76"/>
      <c r="B964" s="76"/>
      <c r="C964" s="76"/>
      <c r="D964" s="76"/>
      <c r="E964" s="76"/>
      <c r="F964" s="76"/>
      <c r="G964" s="76"/>
      <c r="H964" s="76"/>
      <c r="I964" s="76"/>
    </row>
    <row r="965" spans="1:9" x14ac:dyDescent="0.25">
      <c r="A965" s="76"/>
      <c r="B965" s="76"/>
      <c r="C965" s="76"/>
      <c r="D965" s="76"/>
      <c r="E965" s="76"/>
      <c r="F965" s="76"/>
      <c r="G965" s="76"/>
      <c r="H965" s="76"/>
      <c r="I965" s="76"/>
    </row>
    <row r="966" spans="1:9" x14ac:dyDescent="0.25">
      <c r="A966" s="76"/>
      <c r="B966" s="76"/>
      <c r="C966" s="76"/>
      <c r="D966" s="76"/>
      <c r="E966" s="76"/>
      <c r="F966" s="76"/>
      <c r="G966" s="76"/>
      <c r="H966" s="76"/>
      <c r="I966" s="76"/>
    </row>
    <row r="967" spans="1:9" x14ac:dyDescent="0.25">
      <c r="A967" s="76"/>
      <c r="B967" s="76"/>
      <c r="C967" s="76"/>
      <c r="D967" s="76"/>
      <c r="E967" s="76"/>
      <c r="F967" s="76"/>
      <c r="G967" s="76"/>
      <c r="H967" s="76"/>
      <c r="I967" s="76"/>
    </row>
    <row r="968" spans="1:9" x14ac:dyDescent="0.25">
      <c r="A968" s="76"/>
      <c r="B968" s="76"/>
      <c r="C968" s="76"/>
      <c r="D968" s="76"/>
      <c r="E968" s="76"/>
      <c r="F968" s="76"/>
      <c r="G968" s="76"/>
      <c r="H968" s="76"/>
      <c r="I968" s="76"/>
    </row>
    <row r="969" spans="1:9" x14ac:dyDescent="0.25">
      <c r="A969" s="76"/>
      <c r="B969" s="76"/>
      <c r="C969" s="76"/>
      <c r="D969" s="76"/>
      <c r="E969" s="76"/>
      <c r="F969" s="76"/>
      <c r="G969" s="76"/>
      <c r="H969" s="76"/>
      <c r="I969" s="76"/>
    </row>
    <row r="970" spans="1:9" x14ac:dyDescent="0.25">
      <c r="A970" s="76"/>
      <c r="B970" s="76"/>
      <c r="C970" s="76"/>
      <c r="D970" s="76"/>
      <c r="E970" s="76"/>
      <c r="F970" s="76"/>
      <c r="G970" s="76"/>
      <c r="H970" s="76"/>
      <c r="I970" s="76"/>
    </row>
    <row r="971" spans="1:9" x14ac:dyDescent="0.25">
      <c r="A971" s="76"/>
      <c r="B971" s="76"/>
      <c r="C971" s="76"/>
      <c r="D971" s="76"/>
      <c r="E971" s="76"/>
      <c r="F971" s="76"/>
      <c r="G971" s="76"/>
      <c r="H971" s="76"/>
      <c r="I971" s="76"/>
    </row>
    <row r="972" spans="1:9" x14ac:dyDescent="0.25">
      <c r="A972" s="76"/>
      <c r="B972" s="76"/>
      <c r="C972" s="76"/>
      <c r="D972" s="76"/>
      <c r="E972" s="76"/>
      <c r="F972" s="76"/>
      <c r="G972" s="76"/>
      <c r="H972" s="76"/>
      <c r="I972" s="76"/>
    </row>
    <row r="973" spans="1:9" x14ac:dyDescent="0.25">
      <c r="A973" s="76"/>
      <c r="B973" s="76"/>
      <c r="C973" s="76"/>
      <c r="D973" s="76"/>
      <c r="E973" s="76"/>
      <c r="F973" s="76"/>
      <c r="G973" s="76"/>
      <c r="H973" s="76"/>
      <c r="I973" s="76"/>
    </row>
    <row r="974" spans="1:9" x14ac:dyDescent="0.25">
      <c r="A974" s="76"/>
      <c r="B974" s="76"/>
      <c r="C974" s="76"/>
      <c r="D974" s="76"/>
      <c r="E974" s="76"/>
      <c r="F974" s="76"/>
      <c r="G974" s="76"/>
      <c r="H974" s="76"/>
      <c r="I974" s="76"/>
    </row>
    <row r="975" spans="1:9" x14ac:dyDescent="0.25">
      <c r="A975" s="76"/>
      <c r="B975" s="76"/>
      <c r="C975" s="76"/>
      <c r="D975" s="76"/>
      <c r="E975" s="76"/>
      <c r="F975" s="76"/>
      <c r="G975" s="76"/>
      <c r="H975" s="76"/>
      <c r="I975" s="76"/>
    </row>
    <row r="976" spans="1:9" x14ac:dyDescent="0.25">
      <c r="A976" s="76"/>
      <c r="B976" s="76"/>
      <c r="C976" s="76"/>
      <c r="D976" s="76"/>
      <c r="E976" s="76"/>
      <c r="F976" s="76"/>
      <c r="G976" s="76"/>
      <c r="H976" s="76"/>
      <c r="I976" s="76"/>
    </row>
    <row r="977" spans="1:9" x14ac:dyDescent="0.25">
      <c r="A977" s="76"/>
      <c r="B977" s="76"/>
      <c r="C977" s="76"/>
      <c r="D977" s="76"/>
      <c r="E977" s="76"/>
      <c r="F977" s="76"/>
      <c r="G977" s="76"/>
      <c r="H977" s="76"/>
      <c r="I977" s="76"/>
    </row>
    <row r="978" spans="1:9" x14ac:dyDescent="0.25">
      <c r="A978" s="76"/>
      <c r="B978" s="76"/>
      <c r="C978" s="76"/>
      <c r="D978" s="76"/>
      <c r="E978" s="76"/>
      <c r="F978" s="76"/>
      <c r="G978" s="76"/>
      <c r="H978" s="76"/>
      <c r="I978" s="76"/>
    </row>
    <row r="979" spans="1:9" x14ac:dyDescent="0.25">
      <c r="A979" s="76"/>
      <c r="B979" s="76"/>
      <c r="C979" s="76"/>
      <c r="D979" s="76"/>
      <c r="E979" s="76"/>
      <c r="F979" s="76"/>
      <c r="G979" s="76"/>
      <c r="H979" s="76"/>
      <c r="I979" s="76"/>
    </row>
    <row r="980" spans="1:9" x14ac:dyDescent="0.25">
      <c r="A980" s="76"/>
      <c r="B980" s="76"/>
      <c r="C980" s="76"/>
      <c r="D980" s="76"/>
      <c r="E980" s="76"/>
      <c r="F980" s="76"/>
      <c r="G980" s="76"/>
      <c r="H980" s="76"/>
      <c r="I980" s="76"/>
    </row>
    <row r="981" spans="1:9" x14ac:dyDescent="0.25">
      <c r="A981" s="76"/>
      <c r="B981" s="76"/>
      <c r="C981" s="76"/>
      <c r="D981" s="76"/>
      <c r="E981" s="76"/>
      <c r="F981" s="76"/>
      <c r="G981" s="76"/>
      <c r="H981" s="76"/>
      <c r="I981" s="76"/>
    </row>
    <row r="982" spans="1:9" x14ac:dyDescent="0.25">
      <c r="A982" s="76"/>
      <c r="B982" s="76"/>
      <c r="C982" s="76"/>
      <c r="D982" s="76"/>
      <c r="E982" s="76"/>
      <c r="F982" s="76"/>
      <c r="G982" s="76"/>
      <c r="H982" s="76"/>
      <c r="I982" s="76"/>
    </row>
    <row r="983" spans="1:9" x14ac:dyDescent="0.25">
      <c r="A983" s="76"/>
      <c r="B983" s="76"/>
      <c r="C983" s="76"/>
      <c r="D983" s="76"/>
      <c r="E983" s="76"/>
      <c r="F983" s="76"/>
      <c r="G983" s="76"/>
      <c r="H983" s="76"/>
      <c r="I983" s="76"/>
    </row>
    <row r="984" spans="1:9" x14ac:dyDescent="0.25">
      <c r="A984" s="76"/>
      <c r="B984" s="76"/>
      <c r="C984" s="76"/>
      <c r="D984" s="76"/>
      <c r="E984" s="76"/>
      <c r="F984" s="76"/>
      <c r="G984" s="76"/>
      <c r="H984" s="76"/>
      <c r="I984" s="76"/>
    </row>
    <row r="985" spans="1:9" x14ac:dyDescent="0.25">
      <c r="A985" s="76"/>
      <c r="B985" s="76"/>
      <c r="C985" s="76"/>
      <c r="D985" s="76"/>
      <c r="E985" s="76"/>
      <c r="F985" s="76"/>
      <c r="G985" s="76"/>
      <c r="H985" s="76"/>
      <c r="I985" s="76"/>
    </row>
    <row r="986" spans="1:9" x14ac:dyDescent="0.25">
      <c r="A986" s="76"/>
      <c r="B986" s="76"/>
      <c r="C986" s="76"/>
      <c r="D986" s="76"/>
      <c r="E986" s="76"/>
      <c r="F986" s="76"/>
      <c r="G986" s="76"/>
      <c r="H986" s="76"/>
      <c r="I986" s="76"/>
    </row>
    <row r="987" spans="1:9" x14ac:dyDescent="0.25">
      <c r="A987" s="76"/>
      <c r="B987" s="76"/>
      <c r="C987" s="76"/>
      <c r="D987" s="76"/>
      <c r="E987" s="76"/>
      <c r="F987" s="76"/>
      <c r="G987" s="76"/>
      <c r="H987" s="76"/>
      <c r="I987" s="76"/>
    </row>
    <row r="988" spans="1:9" x14ac:dyDescent="0.25">
      <c r="A988" s="76"/>
      <c r="B988" s="76"/>
      <c r="C988" s="76"/>
      <c r="D988" s="76"/>
      <c r="E988" s="76"/>
      <c r="F988" s="76"/>
      <c r="G988" s="76"/>
      <c r="H988" s="76"/>
      <c r="I988" s="76"/>
    </row>
    <row r="989" spans="1:9" x14ac:dyDescent="0.25">
      <c r="A989" s="76"/>
      <c r="B989" s="76"/>
      <c r="C989" s="76"/>
      <c r="D989" s="76"/>
      <c r="E989" s="76"/>
      <c r="F989" s="76"/>
      <c r="G989" s="76"/>
      <c r="H989" s="76"/>
      <c r="I989" s="76"/>
    </row>
    <row r="990" spans="1:9" x14ac:dyDescent="0.25">
      <c r="A990" s="76"/>
      <c r="B990" s="76"/>
      <c r="C990" s="76"/>
      <c r="D990" s="76"/>
      <c r="E990" s="76"/>
      <c r="F990" s="76"/>
      <c r="G990" s="76"/>
      <c r="H990" s="76"/>
      <c r="I990" s="76"/>
    </row>
    <row r="991" spans="1:9" x14ac:dyDescent="0.25">
      <c r="A991" s="76"/>
      <c r="B991" s="76"/>
      <c r="C991" s="76"/>
      <c r="D991" s="76"/>
      <c r="E991" s="76"/>
      <c r="F991" s="76"/>
      <c r="G991" s="76"/>
      <c r="H991" s="76"/>
      <c r="I991" s="76"/>
    </row>
    <row r="992" spans="1:9" x14ac:dyDescent="0.25">
      <c r="A992" s="76"/>
      <c r="B992" s="76"/>
      <c r="C992" s="76"/>
      <c r="D992" s="76"/>
      <c r="E992" s="76"/>
      <c r="F992" s="76"/>
      <c r="G992" s="76"/>
      <c r="H992" s="76"/>
      <c r="I992" s="76"/>
    </row>
    <row r="993" spans="1:9" x14ac:dyDescent="0.25">
      <c r="A993" s="76"/>
      <c r="B993" s="76"/>
      <c r="C993" s="76"/>
      <c r="D993" s="76"/>
      <c r="E993" s="76"/>
      <c r="F993" s="76"/>
      <c r="G993" s="76"/>
      <c r="H993" s="76"/>
      <c r="I993" s="76"/>
    </row>
    <row r="994" spans="1:9" x14ac:dyDescent="0.25">
      <c r="A994" s="76"/>
      <c r="B994" s="76"/>
      <c r="C994" s="76"/>
      <c r="D994" s="76"/>
      <c r="E994" s="76"/>
      <c r="F994" s="76"/>
      <c r="G994" s="76"/>
      <c r="H994" s="76"/>
      <c r="I994" s="76"/>
    </row>
    <row r="995" spans="1:9" x14ac:dyDescent="0.25">
      <c r="A995" s="76"/>
      <c r="B995" s="76"/>
      <c r="C995" s="76"/>
      <c r="D995" s="76"/>
      <c r="E995" s="76"/>
      <c r="F995" s="76"/>
      <c r="G995" s="76"/>
      <c r="H995" s="76"/>
      <c r="I995" s="76"/>
    </row>
    <row r="996" spans="1:9" x14ac:dyDescent="0.25">
      <c r="A996" s="76"/>
      <c r="B996" s="76"/>
      <c r="C996" s="76"/>
      <c r="D996" s="76"/>
      <c r="E996" s="76"/>
      <c r="F996" s="76"/>
      <c r="G996" s="76"/>
      <c r="H996" s="76"/>
      <c r="I996" s="76"/>
    </row>
    <row r="997" spans="1:9" x14ac:dyDescent="0.25">
      <c r="A997" s="76"/>
      <c r="B997" s="76"/>
      <c r="C997" s="76"/>
      <c r="D997" s="76"/>
      <c r="E997" s="76"/>
      <c r="F997" s="76"/>
      <c r="G997" s="76"/>
      <c r="H997" s="76"/>
      <c r="I997" s="76"/>
    </row>
    <row r="998" spans="1:9" x14ac:dyDescent="0.25">
      <c r="A998" s="76"/>
      <c r="B998" s="76"/>
      <c r="C998" s="76"/>
      <c r="D998" s="76"/>
      <c r="E998" s="76"/>
      <c r="F998" s="76"/>
      <c r="G998" s="76"/>
      <c r="H998" s="76"/>
      <c r="I998" s="76"/>
    </row>
    <row r="999" spans="1:9" x14ac:dyDescent="0.25">
      <c r="A999" s="76"/>
      <c r="B999" s="76"/>
      <c r="C999" s="76"/>
      <c r="D999" s="76"/>
      <c r="E999" s="76"/>
      <c r="F999" s="76"/>
      <c r="G999" s="76"/>
      <c r="H999" s="76"/>
      <c r="I999" s="76"/>
    </row>
    <row r="1000" spans="1:9" x14ac:dyDescent="0.25">
      <c r="A1000" s="76"/>
      <c r="B1000" s="76"/>
      <c r="C1000" s="76"/>
      <c r="D1000" s="76"/>
      <c r="E1000" s="76"/>
      <c r="F1000" s="76"/>
      <c r="G1000" s="76"/>
      <c r="H1000" s="76"/>
      <c r="I1000" s="76"/>
    </row>
    <row r="1001" spans="1:9" x14ac:dyDescent="0.25">
      <c r="A1001" s="76"/>
      <c r="B1001" s="76"/>
      <c r="C1001" s="76"/>
      <c r="D1001" s="76"/>
      <c r="E1001" s="76"/>
      <c r="F1001" s="76"/>
      <c r="G1001" s="76"/>
      <c r="H1001" s="76"/>
      <c r="I1001" s="76"/>
    </row>
    <row r="1002" spans="1:9" x14ac:dyDescent="0.25">
      <c r="A1002" s="76"/>
      <c r="B1002" s="76"/>
      <c r="C1002" s="76"/>
      <c r="D1002" s="76"/>
      <c r="E1002" s="76"/>
      <c r="F1002" s="76"/>
      <c r="G1002" s="76"/>
      <c r="H1002" s="76"/>
      <c r="I1002" s="76"/>
    </row>
    <row r="1003" spans="1:9" x14ac:dyDescent="0.25">
      <c r="A1003" s="76"/>
      <c r="B1003" s="76"/>
      <c r="C1003" s="76"/>
      <c r="D1003" s="76"/>
      <c r="E1003" s="76"/>
      <c r="F1003" s="76"/>
      <c r="G1003" s="76"/>
      <c r="H1003" s="76"/>
      <c r="I1003" s="76"/>
    </row>
    <row r="1004" spans="1:9" x14ac:dyDescent="0.25">
      <c r="A1004" s="76"/>
      <c r="B1004" s="76"/>
      <c r="C1004" s="76"/>
      <c r="D1004" s="76"/>
      <c r="E1004" s="76"/>
      <c r="F1004" s="76"/>
      <c r="G1004" s="76"/>
      <c r="H1004" s="76"/>
      <c r="I1004" s="76"/>
    </row>
    <row r="1005" spans="1:9" x14ac:dyDescent="0.25">
      <c r="A1005" s="76"/>
      <c r="B1005" s="76"/>
      <c r="C1005" s="76"/>
      <c r="D1005" s="76"/>
      <c r="E1005" s="76"/>
      <c r="F1005" s="76"/>
      <c r="G1005" s="76"/>
      <c r="H1005" s="76"/>
      <c r="I1005" s="76"/>
    </row>
    <row r="1006" spans="1:9" x14ac:dyDescent="0.25">
      <c r="A1006" s="76"/>
      <c r="B1006" s="76"/>
      <c r="C1006" s="76"/>
      <c r="D1006" s="76"/>
      <c r="E1006" s="76"/>
      <c r="F1006" s="76"/>
      <c r="G1006" s="76"/>
      <c r="H1006" s="76"/>
      <c r="I1006" s="76"/>
    </row>
    <row r="1007" spans="1:9" x14ac:dyDescent="0.25">
      <c r="A1007" s="76"/>
      <c r="B1007" s="76"/>
      <c r="C1007" s="76"/>
      <c r="D1007" s="76"/>
      <c r="E1007" s="76"/>
      <c r="F1007" s="76"/>
      <c r="G1007" s="76"/>
      <c r="H1007" s="76"/>
      <c r="I1007" s="76"/>
    </row>
    <row r="1008" spans="1:9" x14ac:dyDescent="0.25">
      <c r="A1008" s="76"/>
      <c r="B1008" s="76"/>
      <c r="C1008" s="76"/>
      <c r="D1008" s="76"/>
      <c r="E1008" s="76"/>
      <c r="F1008" s="76"/>
      <c r="G1008" s="76"/>
      <c r="H1008" s="76"/>
      <c r="I1008" s="76"/>
    </row>
    <row r="1009" spans="1:9" x14ac:dyDescent="0.25">
      <c r="A1009" s="76"/>
      <c r="B1009" s="76"/>
      <c r="C1009" s="76"/>
      <c r="D1009" s="76"/>
      <c r="E1009" s="76"/>
      <c r="F1009" s="76"/>
      <c r="G1009" s="76"/>
      <c r="H1009" s="76"/>
      <c r="I1009" s="76"/>
    </row>
    <row r="1010" spans="1:9" x14ac:dyDescent="0.25">
      <c r="A1010" s="76"/>
      <c r="B1010" s="76"/>
      <c r="C1010" s="76"/>
      <c r="D1010" s="76"/>
      <c r="E1010" s="76"/>
      <c r="F1010" s="76"/>
      <c r="G1010" s="76"/>
      <c r="H1010" s="76"/>
      <c r="I1010" s="76"/>
    </row>
    <row r="1011" spans="1:9" x14ac:dyDescent="0.25">
      <c r="A1011" s="76"/>
      <c r="B1011" s="76"/>
      <c r="C1011" s="76"/>
      <c r="D1011" s="76"/>
      <c r="E1011" s="76"/>
      <c r="F1011" s="76"/>
      <c r="G1011" s="76"/>
      <c r="H1011" s="76"/>
      <c r="I1011" s="76"/>
    </row>
    <row r="1012" spans="1:9" x14ac:dyDescent="0.25">
      <c r="A1012" s="76"/>
      <c r="B1012" s="76"/>
      <c r="C1012" s="76"/>
      <c r="D1012" s="76"/>
      <c r="E1012" s="76"/>
      <c r="F1012" s="76"/>
      <c r="G1012" s="76"/>
      <c r="H1012" s="76"/>
      <c r="I1012" s="76"/>
    </row>
    <row r="1013" spans="1:9" x14ac:dyDescent="0.25">
      <c r="A1013" s="76"/>
      <c r="B1013" s="76"/>
      <c r="C1013" s="76"/>
      <c r="D1013" s="76"/>
      <c r="E1013" s="76"/>
      <c r="F1013" s="76"/>
      <c r="G1013" s="76"/>
      <c r="H1013" s="76"/>
      <c r="I1013" s="76"/>
    </row>
    <row r="1014" spans="1:9" x14ac:dyDescent="0.25">
      <c r="A1014" s="76"/>
      <c r="B1014" s="76"/>
      <c r="C1014" s="76"/>
      <c r="D1014" s="76"/>
      <c r="E1014" s="76"/>
      <c r="F1014" s="76"/>
      <c r="G1014" s="76"/>
      <c r="H1014" s="76"/>
      <c r="I1014" s="76"/>
    </row>
    <row r="1015" spans="1:9" x14ac:dyDescent="0.25">
      <c r="A1015" s="76"/>
      <c r="B1015" s="76"/>
      <c r="C1015" s="76"/>
      <c r="D1015" s="76"/>
      <c r="E1015" s="76"/>
      <c r="F1015" s="76"/>
      <c r="G1015" s="76"/>
      <c r="H1015" s="76"/>
      <c r="I1015" s="76"/>
    </row>
    <row r="1016" spans="1:9" x14ac:dyDescent="0.25">
      <c r="A1016" s="76"/>
      <c r="B1016" s="76"/>
      <c r="C1016" s="76"/>
      <c r="D1016" s="76"/>
      <c r="E1016" s="76"/>
      <c r="F1016" s="76"/>
      <c r="G1016" s="76"/>
      <c r="H1016" s="76"/>
      <c r="I1016" s="76"/>
    </row>
    <row r="1017" spans="1:9" x14ac:dyDescent="0.25">
      <c r="A1017" s="76"/>
      <c r="B1017" s="76"/>
      <c r="C1017" s="76"/>
      <c r="D1017" s="76"/>
      <c r="E1017" s="76"/>
      <c r="F1017" s="76"/>
      <c r="G1017" s="76"/>
      <c r="H1017" s="76"/>
      <c r="I1017" s="76"/>
    </row>
    <row r="1018" spans="1:9" x14ac:dyDescent="0.25">
      <c r="A1018" s="76"/>
      <c r="B1018" s="76"/>
      <c r="C1018" s="76"/>
      <c r="D1018" s="76"/>
      <c r="E1018" s="76"/>
      <c r="F1018" s="76"/>
      <c r="G1018" s="76"/>
      <c r="H1018" s="76"/>
      <c r="I1018" s="76"/>
    </row>
    <row r="1019" spans="1:9" x14ac:dyDescent="0.25">
      <c r="A1019" s="76"/>
      <c r="B1019" s="76"/>
      <c r="C1019" s="76"/>
      <c r="D1019" s="76"/>
      <c r="E1019" s="76"/>
      <c r="F1019" s="76"/>
      <c r="G1019" s="76"/>
      <c r="H1019" s="76"/>
      <c r="I1019" s="76"/>
    </row>
    <row r="1020" spans="1:9" x14ac:dyDescent="0.25">
      <c r="A1020" s="76"/>
      <c r="B1020" s="76"/>
      <c r="C1020" s="76"/>
      <c r="D1020" s="76"/>
      <c r="E1020" s="76"/>
      <c r="F1020" s="76"/>
      <c r="G1020" s="76"/>
      <c r="H1020" s="76"/>
      <c r="I1020" s="76"/>
    </row>
    <row r="1021" spans="1:9" x14ac:dyDescent="0.25">
      <c r="A1021" s="76"/>
      <c r="B1021" s="76"/>
      <c r="C1021" s="76"/>
      <c r="D1021" s="76"/>
      <c r="E1021" s="76"/>
      <c r="F1021" s="76"/>
      <c r="G1021" s="76"/>
      <c r="H1021" s="76"/>
      <c r="I1021" s="76"/>
    </row>
    <row r="1022" spans="1:9" x14ac:dyDescent="0.25">
      <c r="A1022" s="76"/>
      <c r="B1022" s="76"/>
      <c r="C1022" s="76"/>
      <c r="D1022" s="76"/>
      <c r="E1022" s="76"/>
      <c r="F1022" s="76"/>
      <c r="G1022" s="76"/>
      <c r="H1022" s="76"/>
      <c r="I1022" s="76"/>
    </row>
    <row r="1023" spans="1:9" x14ac:dyDescent="0.25">
      <c r="A1023" s="76"/>
      <c r="B1023" s="76"/>
      <c r="C1023" s="76"/>
      <c r="D1023" s="76"/>
      <c r="E1023" s="76"/>
      <c r="F1023" s="76"/>
      <c r="G1023" s="76"/>
      <c r="H1023" s="76"/>
      <c r="I1023" s="76"/>
    </row>
    <row r="1024" spans="1:9" x14ac:dyDescent="0.25">
      <c r="A1024" s="76"/>
      <c r="B1024" s="76"/>
      <c r="C1024" s="76"/>
      <c r="D1024" s="76"/>
      <c r="E1024" s="76"/>
      <c r="F1024" s="76"/>
      <c r="G1024" s="76"/>
      <c r="H1024" s="76"/>
      <c r="I1024" s="76"/>
    </row>
    <row r="1025" spans="1:9" x14ac:dyDescent="0.25">
      <c r="A1025" s="76"/>
      <c r="B1025" s="76"/>
      <c r="C1025" s="76"/>
      <c r="D1025" s="76"/>
      <c r="E1025" s="76"/>
      <c r="F1025" s="76"/>
      <c r="G1025" s="76"/>
      <c r="H1025" s="76"/>
      <c r="I1025" s="76"/>
    </row>
    <row r="1026" spans="1:9" x14ac:dyDescent="0.25">
      <c r="A1026" s="76"/>
      <c r="B1026" s="76"/>
      <c r="C1026" s="76"/>
      <c r="D1026" s="76"/>
      <c r="E1026" s="76"/>
      <c r="F1026" s="76"/>
      <c r="G1026" s="76"/>
      <c r="H1026" s="76"/>
      <c r="I1026" s="76"/>
    </row>
    <row r="1027" spans="1:9" x14ac:dyDescent="0.25">
      <c r="A1027" s="76"/>
      <c r="B1027" s="76"/>
      <c r="C1027" s="76"/>
      <c r="D1027" s="76"/>
      <c r="E1027" s="76"/>
      <c r="F1027" s="76"/>
      <c r="G1027" s="76"/>
      <c r="H1027" s="76"/>
      <c r="I1027" s="76"/>
    </row>
    <row r="1028" spans="1:9" x14ac:dyDescent="0.25">
      <c r="A1028" s="76"/>
      <c r="B1028" s="76"/>
      <c r="C1028" s="76"/>
      <c r="D1028" s="76"/>
      <c r="E1028" s="76"/>
      <c r="F1028" s="76"/>
      <c r="G1028" s="76"/>
      <c r="H1028" s="76"/>
      <c r="I1028" s="76"/>
    </row>
    <row r="1029" spans="1:9" x14ac:dyDescent="0.25">
      <c r="A1029" s="76"/>
      <c r="B1029" s="76"/>
      <c r="C1029" s="76"/>
      <c r="D1029" s="76"/>
      <c r="E1029" s="76"/>
      <c r="F1029" s="76"/>
      <c r="G1029" s="76"/>
      <c r="H1029" s="76"/>
      <c r="I1029" s="76"/>
    </row>
    <row r="1030" spans="1:9" x14ac:dyDescent="0.25">
      <c r="A1030" s="76"/>
      <c r="B1030" s="76"/>
      <c r="C1030" s="76"/>
      <c r="D1030" s="76"/>
      <c r="E1030" s="76"/>
      <c r="F1030" s="76"/>
      <c r="G1030" s="76"/>
      <c r="H1030" s="76"/>
      <c r="I1030" s="76"/>
    </row>
    <row r="1031" spans="1:9" x14ac:dyDescent="0.25">
      <c r="A1031" s="76"/>
      <c r="B1031" s="76"/>
      <c r="C1031" s="76"/>
      <c r="D1031" s="76"/>
      <c r="E1031" s="76"/>
      <c r="F1031" s="76"/>
      <c r="G1031" s="76"/>
      <c r="H1031" s="76"/>
      <c r="I1031" s="76"/>
    </row>
    <row r="1032" spans="1:9" x14ac:dyDescent="0.25">
      <c r="A1032" s="76"/>
      <c r="B1032" s="76"/>
      <c r="C1032" s="76"/>
      <c r="D1032" s="76"/>
      <c r="E1032" s="76"/>
      <c r="F1032" s="76"/>
      <c r="G1032" s="76"/>
      <c r="H1032" s="76"/>
      <c r="I1032" s="76"/>
    </row>
    <row r="1033" spans="1:9" x14ac:dyDescent="0.25">
      <c r="A1033" s="76"/>
      <c r="B1033" s="76"/>
      <c r="C1033" s="76"/>
      <c r="D1033" s="76"/>
      <c r="E1033" s="76"/>
      <c r="F1033" s="76"/>
      <c r="G1033" s="76"/>
      <c r="H1033" s="76"/>
      <c r="I1033" s="76"/>
    </row>
    <row r="1034" spans="1:9" x14ac:dyDescent="0.25">
      <c r="A1034" s="76"/>
      <c r="B1034" s="76"/>
      <c r="C1034" s="76"/>
      <c r="D1034" s="76"/>
      <c r="E1034" s="76"/>
      <c r="F1034" s="76"/>
      <c r="G1034" s="76"/>
      <c r="H1034" s="76"/>
      <c r="I1034" s="76"/>
    </row>
    <row r="1035" spans="1:9" x14ac:dyDescent="0.25">
      <c r="A1035" s="76"/>
      <c r="B1035" s="76"/>
      <c r="C1035" s="76"/>
      <c r="D1035" s="76"/>
      <c r="E1035" s="76"/>
      <c r="F1035" s="76"/>
      <c r="G1035" s="76"/>
      <c r="H1035" s="76"/>
      <c r="I1035" s="76"/>
    </row>
    <row r="1036" spans="1:9" x14ac:dyDescent="0.25">
      <c r="A1036" s="76"/>
      <c r="B1036" s="76"/>
      <c r="C1036" s="76"/>
      <c r="D1036" s="76"/>
      <c r="E1036" s="76"/>
      <c r="F1036" s="76"/>
      <c r="G1036" s="76"/>
      <c r="H1036" s="76"/>
      <c r="I1036" s="76"/>
    </row>
    <row r="1037" spans="1:9" x14ac:dyDescent="0.25">
      <c r="A1037" s="76"/>
      <c r="B1037" s="76"/>
      <c r="C1037" s="76"/>
      <c r="D1037" s="76"/>
      <c r="E1037" s="76"/>
      <c r="F1037" s="76"/>
      <c r="G1037" s="76"/>
      <c r="H1037" s="76"/>
      <c r="I1037" s="76"/>
    </row>
    <row r="1038" spans="1:9" x14ac:dyDescent="0.25">
      <c r="A1038" s="76"/>
      <c r="B1038" s="76"/>
      <c r="C1038" s="76"/>
      <c r="D1038" s="76"/>
      <c r="E1038" s="76"/>
      <c r="F1038" s="76"/>
      <c r="G1038" s="76"/>
      <c r="H1038" s="76"/>
      <c r="I1038" s="76"/>
    </row>
    <row r="1039" spans="1:9" x14ac:dyDescent="0.25">
      <c r="A1039" s="76"/>
      <c r="B1039" s="76"/>
      <c r="C1039" s="76"/>
      <c r="D1039" s="76"/>
      <c r="E1039" s="76"/>
      <c r="F1039" s="76"/>
      <c r="G1039" s="76"/>
      <c r="H1039" s="76"/>
      <c r="I1039" s="76"/>
    </row>
    <row r="1040" spans="1:9" x14ac:dyDescent="0.25">
      <c r="A1040" s="76"/>
      <c r="B1040" s="76"/>
      <c r="C1040" s="76"/>
      <c r="D1040" s="76"/>
      <c r="E1040" s="76"/>
      <c r="F1040" s="76"/>
      <c r="G1040" s="76"/>
      <c r="H1040" s="76"/>
      <c r="I1040" s="76"/>
    </row>
    <row r="1041" spans="1:9" x14ac:dyDescent="0.25">
      <c r="A1041" s="76"/>
      <c r="B1041" s="76"/>
      <c r="C1041" s="76"/>
      <c r="D1041" s="76"/>
      <c r="E1041" s="76"/>
      <c r="F1041" s="76"/>
      <c r="G1041" s="76"/>
      <c r="H1041" s="76"/>
      <c r="I1041" s="76"/>
    </row>
    <row r="1042" spans="1:9" x14ac:dyDescent="0.25">
      <c r="A1042" s="76"/>
      <c r="B1042" s="76"/>
      <c r="C1042" s="76"/>
      <c r="D1042" s="76"/>
      <c r="E1042" s="76"/>
      <c r="F1042" s="76"/>
      <c r="G1042" s="76"/>
      <c r="H1042" s="76"/>
      <c r="I1042" s="76"/>
    </row>
    <row r="1043" spans="1:9" x14ac:dyDescent="0.25">
      <c r="A1043" s="76"/>
      <c r="B1043" s="76"/>
      <c r="C1043" s="76"/>
      <c r="D1043" s="76"/>
      <c r="E1043" s="76"/>
      <c r="F1043" s="76"/>
      <c r="G1043" s="76"/>
      <c r="H1043" s="76"/>
      <c r="I1043" s="76"/>
    </row>
    <row r="1044" spans="1:9" x14ac:dyDescent="0.25">
      <c r="A1044" s="76"/>
      <c r="B1044" s="76"/>
      <c r="C1044" s="76"/>
      <c r="D1044" s="76"/>
      <c r="E1044" s="76"/>
      <c r="F1044" s="76"/>
      <c r="G1044" s="76"/>
      <c r="H1044" s="76"/>
      <c r="I1044" s="76"/>
    </row>
    <row r="1045" spans="1:9" x14ac:dyDescent="0.25">
      <c r="A1045" s="76"/>
      <c r="B1045" s="76"/>
      <c r="C1045" s="76"/>
      <c r="D1045" s="76"/>
      <c r="E1045" s="76"/>
      <c r="F1045" s="76"/>
      <c r="G1045" s="76"/>
      <c r="H1045" s="76"/>
      <c r="I1045" s="76"/>
    </row>
    <row r="1046" spans="1:9" x14ac:dyDescent="0.25">
      <c r="A1046" s="76"/>
      <c r="B1046" s="76"/>
      <c r="C1046" s="76"/>
      <c r="D1046" s="76"/>
      <c r="E1046" s="76"/>
      <c r="F1046" s="76"/>
      <c r="G1046" s="76"/>
      <c r="H1046" s="76"/>
      <c r="I1046" s="76"/>
    </row>
    <row r="1047" spans="1:9" x14ac:dyDescent="0.25">
      <c r="A1047" s="76"/>
      <c r="B1047" s="76"/>
      <c r="C1047" s="76"/>
      <c r="D1047" s="76"/>
      <c r="E1047" s="76"/>
      <c r="F1047" s="76"/>
      <c r="G1047" s="76"/>
      <c r="H1047" s="76"/>
      <c r="I1047" s="76"/>
    </row>
    <row r="1048" spans="1:9" x14ac:dyDescent="0.25">
      <c r="A1048" s="76"/>
      <c r="B1048" s="76"/>
      <c r="C1048" s="76"/>
      <c r="D1048" s="76"/>
      <c r="E1048" s="76"/>
      <c r="F1048" s="76"/>
      <c r="G1048" s="76"/>
      <c r="H1048" s="76"/>
      <c r="I1048" s="76"/>
    </row>
    <row r="1049" spans="1:9" x14ac:dyDescent="0.25">
      <c r="A1049" s="76"/>
      <c r="B1049" s="76"/>
      <c r="C1049" s="76"/>
      <c r="D1049" s="76"/>
      <c r="E1049" s="76"/>
      <c r="F1049" s="76"/>
      <c r="G1049" s="76"/>
      <c r="H1049" s="76"/>
      <c r="I1049" s="76"/>
    </row>
    <row r="1050" spans="1:9" x14ac:dyDescent="0.25">
      <c r="A1050" s="76"/>
      <c r="B1050" s="76"/>
      <c r="C1050" s="76"/>
      <c r="D1050" s="76"/>
      <c r="E1050" s="76"/>
      <c r="F1050" s="76"/>
      <c r="G1050" s="76"/>
      <c r="H1050" s="76"/>
      <c r="I1050" s="76"/>
    </row>
    <row r="1051" spans="1:9" x14ac:dyDescent="0.25">
      <c r="A1051" s="76"/>
      <c r="B1051" s="76"/>
      <c r="C1051" s="76"/>
      <c r="D1051" s="76"/>
      <c r="E1051" s="76"/>
      <c r="F1051" s="76"/>
      <c r="G1051" s="76"/>
      <c r="H1051" s="76"/>
      <c r="I1051" s="76"/>
    </row>
    <row r="1052" spans="1:9" x14ac:dyDescent="0.25">
      <c r="A1052" s="76"/>
      <c r="B1052" s="76"/>
      <c r="C1052" s="76"/>
      <c r="D1052" s="76"/>
      <c r="E1052" s="76"/>
      <c r="F1052" s="76"/>
      <c r="G1052" s="76"/>
      <c r="H1052" s="76"/>
      <c r="I1052" s="76"/>
    </row>
    <row r="1053" spans="1:9" x14ac:dyDescent="0.25">
      <c r="A1053" s="76"/>
      <c r="B1053" s="76"/>
      <c r="C1053" s="76"/>
      <c r="D1053" s="76"/>
      <c r="E1053" s="76"/>
      <c r="F1053" s="76"/>
      <c r="G1053" s="76"/>
      <c r="H1053" s="76"/>
      <c r="I1053" s="76"/>
    </row>
    <row r="1054" spans="1:9" x14ac:dyDescent="0.25">
      <c r="A1054" s="76"/>
      <c r="B1054" s="76"/>
      <c r="C1054" s="76"/>
      <c r="D1054" s="76"/>
      <c r="E1054" s="76"/>
      <c r="F1054" s="76"/>
      <c r="G1054" s="76"/>
      <c r="H1054" s="76"/>
      <c r="I1054" s="76"/>
    </row>
    <row r="1055" spans="1:9" x14ac:dyDescent="0.25">
      <c r="A1055" s="76"/>
      <c r="B1055" s="76"/>
      <c r="C1055" s="76"/>
      <c r="D1055" s="76"/>
      <c r="E1055" s="76"/>
      <c r="F1055" s="76"/>
      <c r="G1055" s="76"/>
      <c r="H1055" s="76"/>
      <c r="I1055" s="76"/>
    </row>
    <row r="1056" spans="1:9" x14ac:dyDescent="0.25">
      <c r="A1056" s="76"/>
      <c r="B1056" s="76"/>
      <c r="C1056" s="76"/>
      <c r="D1056" s="76"/>
      <c r="E1056" s="76"/>
      <c r="F1056" s="76"/>
      <c r="G1056" s="76"/>
      <c r="H1056" s="76"/>
      <c r="I1056" s="76"/>
    </row>
    <row r="1057" spans="1:9" x14ac:dyDescent="0.25">
      <c r="A1057" s="76"/>
      <c r="B1057" s="76"/>
      <c r="C1057" s="76"/>
      <c r="D1057" s="76"/>
      <c r="E1057" s="76"/>
      <c r="F1057" s="76"/>
      <c r="G1057" s="76"/>
      <c r="H1057" s="76"/>
      <c r="I1057" s="76"/>
    </row>
    <row r="1058" spans="1:9" x14ac:dyDescent="0.25">
      <c r="A1058" s="76"/>
      <c r="B1058" s="76"/>
      <c r="C1058" s="76"/>
      <c r="D1058" s="76"/>
      <c r="E1058" s="76"/>
      <c r="F1058" s="76"/>
      <c r="G1058" s="76"/>
      <c r="H1058" s="76"/>
      <c r="I1058" s="76"/>
    </row>
    <row r="1059" spans="1:9" x14ac:dyDescent="0.25">
      <c r="A1059" s="76"/>
      <c r="B1059" s="76"/>
      <c r="C1059" s="76"/>
      <c r="D1059" s="76"/>
      <c r="E1059" s="76"/>
      <c r="F1059" s="76"/>
      <c r="G1059" s="76"/>
      <c r="H1059" s="76"/>
      <c r="I1059" s="76"/>
    </row>
    <row r="1060" spans="1:9" x14ac:dyDescent="0.25">
      <c r="A1060" s="76"/>
      <c r="B1060" s="76"/>
      <c r="C1060" s="76"/>
      <c r="D1060" s="76"/>
      <c r="E1060" s="76"/>
      <c r="F1060" s="76"/>
      <c r="G1060" s="76"/>
      <c r="H1060" s="76"/>
      <c r="I1060" s="76"/>
    </row>
    <row r="1061" spans="1:9" x14ac:dyDescent="0.25">
      <c r="A1061" s="76"/>
      <c r="B1061" s="76"/>
      <c r="C1061" s="76"/>
      <c r="D1061" s="76"/>
      <c r="E1061" s="76"/>
      <c r="F1061" s="76"/>
      <c r="G1061" s="76"/>
      <c r="H1061" s="76"/>
      <c r="I1061" s="76"/>
    </row>
    <row r="1062" spans="1:9" x14ac:dyDescent="0.25">
      <c r="A1062" s="76"/>
      <c r="B1062" s="76"/>
      <c r="C1062" s="76"/>
      <c r="D1062" s="76"/>
      <c r="E1062" s="76"/>
      <c r="F1062" s="76"/>
      <c r="G1062" s="76"/>
      <c r="H1062" s="76"/>
      <c r="I1062" s="76"/>
    </row>
    <row r="1063" spans="1:9" x14ac:dyDescent="0.25">
      <c r="A1063" s="76"/>
      <c r="B1063" s="76"/>
      <c r="C1063" s="76"/>
      <c r="D1063" s="76"/>
      <c r="E1063" s="76"/>
      <c r="F1063" s="76"/>
      <c r="G1063" s="76"/>
      <c r="H1063" s="76"/>
      <c r="I1063" s="76"/>
    </row>
    <row r="1064" spans="1:9" x14ac:dyDescent="0.25">
      <c r="A1064" s="76"/>
      <c r="B1064" s="76"/>
      <c r="C1064" s="76"/>
      <c r="D1064" s="76"/>
      <c r="E1064" s="76"/>
      <c r="F1064" s="76"/>
      <c r="G1064" s="76"/>
      <c r="H1064" s="76"/>
      <c r="I1064" s="76"/>
    </row>
    <row r="1065" spans="1:9" x14ac:dyDescent="0.25">
      <c r="A1065" s="76"/>
      <c r="B1065" s="76"/>
      <c r="C1065" s="76"/>
      <c r="D1065" s="76"/>
      <c r="E1065" s="76"/>
      <c r="F1065" s="76"/>
      <c r="G1065" s="76"/>
      <c r="H1065" s="76"/>
      <c r="I1065" s="76"/>
    </row>
    <row r="1066" spans="1:9" x14ac:dyDescent="0.25">
      <c r="A1066" s="76"/>
      <c r="B1066" s="76"/>
      <c r="C1066" s="76"/>
      <c r="D1066" s="76"/>
      <c r="E1066" s="76"/>
      <c r="F1066" s="76"/>
      <c r="G1066" s="76"/>
      <c r="H1066" s="76"/>
      <c r="I1066" s="76"/>
    </row>
    <row r="1067" spans="1:9" x14ac:dyDescent="0.25">
      <c r="A1067" s="76"/>
      <c r="B1067" s="76"/>
      <c r="C1067" s="76"/>
      <c r="D1067" s="76"/>
      <c r="E1067" s="76"/>
      <c r="F1067" s="76"/>
      <c r="G1067" s="76"/>
      <c r="H1067" s="76"/>
      <c r="I1067" s="76"/>
    </row>
    <row r="1068" spans="1:9" x14ac:dyDescent="0.25">
      <c r="A1068" s="76"/>
      <c r="B1068" s="76"/>
      <c r="C1068" s="76"/>
      <c r="D1068" s="76"/>
      <c r="E1068" s="76"/>
      <c r="F1068" s="76"/>
      <c r="G1068" s="76"/>
      <c r="H1068" s="76"/>
      <c r="I1068" s="76"/>
    </row>
    <row r="1069" spans="1:9" x14ac:dyDescent="0.25">
      <c r="A1069" s="76"/>
      <c r="B1069" s="76"/>
      <c r="C1069" s="76"/>
      <c r="D1069" s="76"/>
      <c r="E1069" s="76"/>
      <c r="F1069" s="76"/>
      <c r="G1069" s="76"/>
      <c r="H1069" s="76"/>
      <c r="I1069" s="76"/>
    </row>
    <row r="1070" spans="1:9" x14ac:dyDescent="0.25">
      <c r="A1070" s="76"/>
      <c r="B1070" s="76"/>
      <c r="C1070" s="76"/>
      <c r="D1070" s="76"/>
      <c r="E1070" s="76"/>
      <c r="F1070" s="76"/>
      <c r="G1070" s="76"/>
      <c r="H1070" s="76"/>
      <c r="I1070" s="76"/>
    </row>
    <row r="1071" spans="1:9" x14ac:dyDescent="0.25">
      <c r="A1071" s="76"/>
      <c r="B1071" s="76"/>
      <c r="C1071" s="76"/>
      <c r="D1071" s="76"/>
      <c r="E1071" s="76"/>
      <c r="F1071" s="76"/>
      <c r="G1071" s="76"/>
      <c r="H1071" s="76"/>
      <c r="I1071" s="76"/>
    </row>
    <row r="1072" spans="1:9" x14ac:dyDescent="0.25">
      <c r="A1072" s="76"/>
      <c r="B1072" s="76"/>
      <c r="C1072" s="76"/>
      <c r="D1072" s="76"/>
      <c r="E1072" s="76"/>
      <c r="F1072" s="76"/>
      <c r="G1072" s="76"/>
      <c r="H1072" s="76"/>
      <c r="I1072" s="76"/>
    </row>
    <row r="1073" spans="1:9" x14ac:dyDescent="0.25">
      <c r="A1073" s="76"/>
      <c r="B1073" s="76"/>
      <c r="C1073" s="76"/>
      <c r="D1073" s="76"/>
      <c r="E1073" s="76"/>
      <c r="F1073" s="76"/>
      <c r="G1073" s="76"/>
      <c r="H1073" s="76"/>
      <c r="I1073" s="76"/>
    </row>
    <row r="1074" spans="1:9" x14ac:dyDescent="0.25">
      <c r="A1074" s="76"/>
      <c r="B1074" s="76"/>
      <c r="C1074" s="76"/>
      <c r="D1074" s="76"/>
      <c r="E1074" s="76"/>
      <c r="F1074" s="76"/>
      <c r="G1074" s="76"/>
      <c r="H1074" s="76"/>
      <c r="I1074" s="76"/>
    </row>
    <row r="1075" spans="1:9" x14ac:dyDescent="0.25">
      <c r="A1075" s="76"/>
      <c r="B1075" s="76"/>
      <c r="C1075" s="76"/>
      <c r="D1075" s="76"/>
      <c r="E1075" s="76"/>
      <c r="F1075" s="76"/>
      <c r="G1075" s="76"/>
      <c r="H1075" s="76"/>
      <c r="I1075" s="76"/>
    </row>
    <row r="1076" spans="1:9" x14ac:dyDescent="0.25">
      <c r="A1076" s="76"/>
      <c r="B1076" s="76"/>
      <c r="C1076" s="76"/>
      <c r="D1076" s="76"/>
      <c r="E1076" s="76"/>
      <c r="F1076" s="76"/>
      <c r="G1076" s="76"/>
      <c r="H1076" s="76"/>
      <c r="I1076" s="76"/>
    </row>
    <row r="1077" spans="1:9" x14ac:dyDescent="0.25">
      <c r="A1077" s="76"/>
      <c r="B1077" s="76"/>
      <c r="C1077" s="76"/>
      <c r="D1077" s="76"/>
      <c r="E1077" s="76"/>
      <c r="F1077" s="76"/>
      <c r="G1077" s="76"/>
      <c r="H1077" s="76"/>
      <c r="I1077" s="76"/>
    </row>
    <row r="1078" spans="1:9" x14ac:dyDescent="0.25">
      <c r="A1078" s="76"/>
      <c r="B1078" s="76"/>
      <c r="C1078" s="76"/>
      <c r="D1078" s="76"/>
      <c r="E1078" s="76"/>
      <c r="F1078" s="76"/>
      <c r="G1078" s="76"/>
      <c r="H1078" s="76"/>
      <c r="I1078" s="76"/>
    </row>
    <row r="1079" spans="1:9" x14ac:dyDescent="0.25">
      <c r="A1079" s="76"/>
      <c r="B1079" s="76"/>
      <c r="C1079" s="76"/>
      <c r="D1079" s="76"/>
      <c r="E1079" s="76"/>
      <c r="F1079" s="76"/>
      <c r="G1079" s="76"/>
      <c r="H1079" s="76"/>
      <c r="I1079" s="76"/>
    </row>
    <row r="1080" spans="1:9" x14ac:dyDescent="0.25">
      <c r="A1080" s="76"/>
      <c r="B1080" s="76"/>
      <c r="C1080" s="76"/>
      <c r="D1080" s="76"/>
      <c r="E1080" s="76"/>
      <c r="F1080" s="76"/>
      <c r="G1080" s="76"/>
      <c r="H1080" s="76"/>
      <c r="I1080" s="76"/>
    </row>
    <row r="1081" spans="1:9" x14ac:dyDescent="0.25">
      <c r="A1081" s="76"/>
      <c r="B1081" s="76"/>
      <c r="C1081" s="76"/>
      <c r="D1081" s="76"/>
      <c r="E1081" s="76"/>
      <c r="F1081" s="76"/>
      <c r="G1081" s="76"/>
      <c r="H1081" s="76"/>
      <c r="I1081" s="76"/>
    </row>
    <row r="1082" spans="1:9" x14ac:dyDescent="0.25">
      <c r="A1082" s="76"/>
      <c r="B1082" s="76"/>
      <c r="C1082" s="76"/>
      <c r="D1082" s="76"/>
      <c r="E1082" s="76"/>
      <c r="F1082" s="76"/>
      <c r="G1082" s="76"/>
      <c r="H1082" s="76"/>
      <c r="I1082" s="76"/>
    </row>
    <row r="1083" spans="1:9" x14ac:dyDescent="0.25">
      <c r="A1083" s="76"/>
      <c r="B1083" s="76"/>
      <c r="C1083" s="76"/>
      <c r="D1083" s="76"/>
      <c r="E1083" s="76"/>
      <c r="F1083" s="76"/>
      <c r="G1083" s="76"/>
      <c r="H1083" s="76"/>
      <c r="I1083" s="76"/>
    </row>
    <row r="1084" spans="1:9" x14ac:dyDescent="0.25">
      <c r="A1084" s="76"/>
      <c r="B1084" s="76"/>
      <c r="C1084" s="76"/>
      <c r="D1084" s="76"/>
      <c r="E1084" s="76"/>
      <c r="F1084" s="76"/>
      <c r="G1084" s="76"/>
      <c r="H1084" s="76"/>
      <c r="I1084" s="76"/>
    </row>
    <row r="1085" spans="1:9" x14ac:dyDescent="0.25">
      <c r="A1085" s="76"/>
      <c r="B1085" s="76"/>
      <c r="C1085" s="76"/>
      <c r="D1085" s="76"/>
      <c r="E1085" s="76"/>
      <c r="F1085" s="76"/>
      <c r="G1085" s="76"/>
      <c r="H1085" s="76"/>
      <c r="I1085" s="76"/>
    </row>
    <row r="1086" spans="1:9" x14ac:dyDescent="0.25">
      <c r="A1086" s="76"/>
      <c r="B1086" s="76"/>
      <c r="C1086" s="76"/>
      <c r="D1086" s="76"/>
      <c r="E1086" s="76"/>
      <c r="F1086" s="76"/>
      <c r="G1086" s="76"/>
      <c r="H1086" s="76"/>
      <c r="I1086" s="76"/>
    </row>
    <row r="1087" spans="1:9" x14ac:dyDescent="0.25">
      <c r="A1087" s="76"/>
      <c r="B1087" s="76"/>
      <c r="C1087" s="76"/>
      <c r="D1087" s="76"/>
      <c r="E1087" s="76"/>
      <c r="F1087" s="76"/>
      <c r="G1087" s="76"/>
      <c r="H1087" s="76"/>
      <c r="I1087" s="76"/>
    </row>
    <row r="1088" spans="1:9" x14ac:dyDescent="0.25">
      <c r="A1088" s="76"/>
      <c r="B1088" s="76"/>
      <c r="C1088" s="76"/>
      <c r="D1088" s="76"/>
      <c r="E1088" s="76"/>
      <c r="F1088" s="76"/>
      <c r="G1088" s="76"/>
      <c r="H1088" s="76"/>
      <c r="I1088" s="76"/>
    </row>
    <row r="1089" spans="1:9" x14ac:dyDescent="0.25">
      <c r="A1089" s="76"/>
      <c r="B1089" s="76"/>
      <c r="C1089" s="76"/>
      <c r="D1089" s="76"/>
      <c r="E1089" s="76"/>
      <c r="F1089" s="76"/>
      <c r="G1089" s="76"/>
      <c r="H1089" s="76"/>
      <c r="I1089" s="76"/>
    </row>
    <row r="1090" spans="1:9" x14ac:dyDescent="0.25">
      <c r="A1090" s="76"/>
      <c r="B1090" s="76"/>
      <c r="C1090" s="76"/>
      <c r="D1090" s="76"/>
      <c r="E1090" s="76"/>
      <c r="F1090" s="76"/>
      <c r="G1090" s="76"/>
      <c r="H1090" s="76"/>
      <c r="I1090" s="76"/>
    </row>
    <row r="1091" spans="1:9" x14ac:dyDescent="0.25">
      <c r="A1091" s="76"/>
      <c r="B1091" s="76"/>
      <c r="C1091" s="76"/>
      <c r="D1091" s="76"/>
      <c r="E1091" s="76"/>
      <c r="F1091" s="76"/>
      <c r="G1091" s="76"/>
      <c r="H1091" s="76"/>
      <c r="I1091" s="76"/>
    </row>
    <row r="1092" spans="1:9" x14ac:dyDescent="0.25">
      <c r="A1092" s="76"/>
      <c r="B1092" s="76"/>
      <c r="C1092" s="76"/>
      <c r="D1092" s="76"/>
      <c r="E1092" s="76"/>
      <c r="F1092" s="76"/>
      <c r="G1092" s="76"/>
      <c r="H1092" s="76"/>
      <c r="I1092" s="76"/>
    </row>
    <row r="1093" spans="1:9" x14ac:dyDescent="0.25">
      <c r="A1093" s="76"/>
      <c r="B1093" s="76"/>
      <c r="C1093" s="76"/>
      <c r="D1093" s="76"/>
      <c r="E1093" s="76"/>
      <c r="F1093" s="76"/>
      <c r="G1093" s="76"/>
      <c r="H1093" s="76"/>
      <c r="I1093" s="76"/>
    </row>
    <row r="1094" spans="1:9" x14ac:dyDescent="0.25">
      <c r="A1094" s="76"/>
      <c r="B1094" s="76"/>
      <c r="C1094" s="76"/>
      <c r="D1094" s="76"/>
      <c r="E1094" s="76"/>
      <c r="F1094" s="76"/>
      <c r="G1094" s="76"/>
      <c r="H1094" s="76"/>
      <c r="I1094" s="76"/>
    </row>
    <row r="1095" spans="1:9" x14ac:dyDescent="0.25">
      <c r="A1095" s="76"/>
      <c r="B1095" s="76"/>
      <c r="C1095" s="76"/>
      <c r="D1095" s="76"/>
      <c r="E1095" s="76"/>
      <c r="F1095" s="76"/>
      <c r="G1095" s="76"/>
      <c r="H1095" s="76"/>
      <c r="I1095" s="76"/>
    </row>
    <row r="1096" spans="1:9" x14ac:dyDescent="0.25">
      <c r="A1096" s="76"/>
      <c r="B1096" s="76"/>
      <c r="C1096" s="76"/>
      <c r="D1096" s="76"/>
      <c r="E1096" s="76"/>
      <c r="F1096" s="76"/>
      <c r="G1096" s="76"/>
      <c r="H1096" s="76"/>
      <c r="I1096" s="76"/>
    </row>
    <row r="1097" spans="1:9" x14ac:dyDescent="0.25">
      <c r="A1097" s="76"/>
      <c r="B1097" s="76"/>
      <c r="C1097" s="76"/>
      <c r="D1097" s="76"/>
      <c r="E1097" s="76"/>
      <c r="F1097" s="76"/>
      <c r="G1097" s="76"/>
      <c r="H1097" s="76"/>
      <c r="I1097" s="76"/>
    </row>
    <row r="1098" spans="1:9" x14ac:dyDescent="0.25">
      <c r="A1098" s="76"/>
      <c r="B1098" s="76"/>
      <c r="C1098" s="76"/>
      <c r="D1098" s="76"/>
      <c r="E1098" s="76"/>
      <c r="F1098" s="76"/>
      <c r="G1098" s="76"/>
      <c r="H1098" s="76"/>
      <c r="I1098" s="76"/>
    </row>
    <row r="1099" spans="1:9" x14ac:dyDescent="0.25">
      <c r="A1099" s="76"/>
      <c r="B1099" s="76"/>
      <c r="C1099" s="76"/>
      <c r="D1099" s="76"/>
      <c r="E1099" s="76"/>
      <c r="F1099" s="76"/>
      <c r="G1099" s="76"/>
      <c r="H1099" s="76"/>
      <c r="I1099" s="76"/>
    </row>
    <row r="1100" spans="1:9" x14ac:dyDescent="0.25">
      <c r="A1100" s="76"/>
      <c r="B1100" s="76"/>
      <c r="C1100" s="76"/>
      <c r="D1100" s="76"/>
      <c r="E1100" s="76"/>
      <c r="F1100" s="76"/>
      <c r="G1100" s="76"/>
      <c r="H1100" s="76"/>
      <c r="I1100" s="76"/>
    </row>
    <row r="1101" spans="1:9" x14ac:dyDescent="0.25">
      <c r="A1101" s="76"/>
      <c r="B1101" s="76"/>
      <c r="C1101" s="76"/>
      <c r="D1101" s="76"/>
      <c r="E1101" s="76"/>
      <c r="F1101" s="76"/>
      <c r="G1101" s="76"/>
      <c r="H1101" s="76"/>
      <c r="I1101" s="76"/>
    </row>
    <row r="1102" spans="1:9" x14ac:dyDescent="0.25">
      <c r="A1102" s="76"/>
      <c r="B1102" s="76"/>
      <c r="C1102" s="76"/>
      <c r="D1102" s="76"/>
      <c r="E1102" s="76"/>
      <c r="F1102" s="76"/>
      <c r="G1102" s="76"/>
      <c r="H1102" s="76"/>
      <c r="I1102" s="76"/>
    </row>
    <row r="1103" spans="1:9" x14ac:dyDescent="0.25">
      <c r="A1103" s="76"/>
      <c r="B1103" s="76"/>
      <c r="C1103" s="76"/>
      <c r="D1103" s="76"/>
      <c r="E1103" s="76"/>
      <c r="F1103" s="76"/>
      <c r="G1103" s="76"/>
      <c r="H1103" s="76"/>
      <c r="I1103" s="76"/>
    </row>
    <row r="1104" spans="1:9" x14ac:dyDescent="0.25">
      <c r="A1104" s="76"/>
      <c r="B1104" s="76"/>
      <c r="C1104" s="76"/>
      <c r="D1104" s="76"/>
      <c r="E1104" s="76"/>
      <c r="F1104" s="76"/>
      <c r="G1104" s="76"/>
      <c r="H1104" s="76"/>
      <c r="I1104" s="76"/>
    </row>
    <row r="1105" spans="1:9" x14ac:dyDescent="0.25">
      <c r="A1105" s="76"/>
      <c r="B1105" s="76"/>
      <c r="C1105" s="76"/>
      <c r="D1105" s="76"/>
      <c r="E1105" s="76"/>
      <c r="F1105" s="76"/>
      <c r="G1105" s="76"/>
      <c r="H1105" s="76"/>
      <c r="I1105" s="76"/>
    </row>
    <row r="1106" spans="1:9" x14ac:dyDescent="0.25">
      <c r="A1106" s="76"/>
      <c r="B1106" s="76"/>
      <c r="C1106" s="76"/>
      <c r="D1106" s="76"/>
      <c r="E1106" s="76"/>
      <c r="F1106" s="76"/>
      <c r="G1106" s="76"/>
      <c r="H1106" s="76"/>
      <c r="I1106" s="76"/>
    </row>
    <row r="1107" spans="1:9" x14ac:dyDescent="0.25">
      <c r="A1107" s="76"/>
      <c r="B1107" s="76"/>
      <c r="C1107" s="76"/>
      <c r="D1107" s="76"/>
      <c r="E1107" s="76"/>
      <c r="F1107" s="76"/>
      <c r="G1107" s="76"/>
      <c r="H1107" s="76"/>
      <c r="I1107" s="76"/>
    </row>
    <row r="1108" spans="1:9" x14ac:dyDescent="0.25">
      <c r="A1108" s="76"/>
      <c r="B1108" s="76"/>
      <c r="C1108" s="76"/>
      <c r="D1108" s="76"/>
      <c r="E1108" s="76"/>
      <c r="F1108" s="76"/>
      <c r="G1108" s="76"/>
      <c r="H1108" s="76"/>
      <c r="I1108" s="76"/>
    </row>
    <row r="1109" spans="1:9" x14ac:dyDescent="0.25">
      <c r="A1109" s="76"/>
      <c r="B1109" s="76"/>
      <c r="C1109" s="76"/>
      <c r="D1109" s="76"/>
      <c r="E1109" s="76"/>
      <c r="F1109" s="76"/>
      <c r="G1109" s="76"/>
      <c r="H1109" s="76"/>
      <c r="I1109" s="76"/>
    </row>
    <row r="1110" spans="1:9" x14ac:dyDescent="0.25">
      <c r="A1110" s="76"/>
      <c r="B1110" s="76"/>
      <c r="C1110" s="76"/>
      <c r="D1110" s="76"/>
      <c r="E1110" s="76"/>
      <c r="F1110" s="76"/>
      <c r="G1110" s="76"/>
      <c r="H1110" s="76"/>
      <c r="I1110" s="76"/>
    </row>
    <row r="1111" spans="1:9" x14ac:dyDescent="0.25">
      <c r="A1111" s="76"/>
      <c r="B1111" s="76"/>
      <c r="C1111" s="76"/>
      <c r="D1111" s="76"/>
      <c r="E1111" s="76"/>
      <c r="F1111" s="76"/>
      <c r="G1111" s="76"/>
      <c r="H1111" s="76"/>
      <c r="I1111" s="76"/>
    </row>
    <row r="1112" spans="1:9" x14ac:dyDescent="0.25">
      <c r="A1112" s="76"/>
      <c r="B1112" s="76"/>
      <c r="C1112" s="76"/>
      <c r="D1112" s="76"/>
      <c r="E1112" s="76"/>
      <c r="F1112" s="76"/>
      <c r="G1112" s="76"/>
      <c r="H1112" s="76"/>
      <c r="I1112" s="76"/>
    </row>
    <row r="1113" spans="1:9" x14ac:dyDescent="0.25">
      <c r="A1113" s="76"/>
      <c r="B1113" s="76"/>
      <c r="C1113" s="76"/>
      <c r="D1113" s="76"/>
      <c r="E1113" s="76"/>
      <c r="F1113" s="76"/>
      <c r="G1113" s="76"/>
      <c r="H1113" s="76"/>
      <c r="I1113" s="76"/>
    </row>
    <row r="1114" spans="1:9" x14ac:dyDescent="0.25">
      <c r="A1114" s="76"/>
      <c r="B1114" s="76"/>
      <c r="C1114" s="76"/>
      <c r="D1114" s="76"/>
      <c r="E1114" s="76"/>
      <c r="F1114" s="76"/>
      <c r="G1114" s="76"/>
      <c r="H1114" s="76"/>
      <c r="I1114" s="76"/>
    </row>
    <row r="1115" spans="1:9" x14ac:dyDescent="0.25">
      <c r="A1115" s="76"/>
      <c r="B1115" s="76"/>
      <c r="C1115" s="76"/>
      <c r="D1115" s="76"/>
      <c r="E1115" s="76"/>
      <c r="F1115" s="76"/>
      <c r="G1115" s="76"/>
      <c r="H1115" s="76"/>
      <c r="I1115" s="76"/>
    </row>
    <row r="1116" spans="1:9" x14ac:dyDescent="0.25">
      <c r="A1116" s="76"/>
      <c r="B1116" s="76"/>
      <c r="C1116" s="76"/>
      <c r="D1116" s="76"/>
      <c r="E1116" s="76"/>
      <c r="F1116" s="76"/>
      <c r="G1116" s="76"/>
      <c r="H1116" s="76"/>
      <c r="I1116" s="76"/>
    </row>
    <row r="1117" spans="1:9" x14ac:dyDescent="0.25">
      <c r="A1117" s="76"/>
      <c r="B1117" s="76"/>
      <c r="C1117" s="76"/>
      <c r="D1117" s="76"/>
      <c r="E1117" s="76"/>
      <c r="F1117" s="76"/>
      <c r="G1117" s="76"/>
      <c r="H1117" s="76"/>
      <c r="I1117" s="76"/>
    </row>
    <row r="1118" spans="1:9" x14ac:dyDescent="0.25">
      <c r="A1118" s="76"/>
      <c r="B1118" s="76"/>
      <c r="C1118" s="76"/>
      <c r="D1118" s="76"/>
      <c r="E1118" s="76"/>
      <c r="F1118" s="76"/>
      <c r="G1118" s="76"/>
      <c r="H1118" s="76"/>
      <c r="I1118" s="76"/>
    </row>
    <row r="1119" spans="1:9" x14ac:dyDescent="0.25">
      <c r="A1119" s="76"/>
      <c r="B1119" s="76"/>
      <c r="C1119" s="76"/>
      <c r="D1119" s="76"/>
      <c r="E1119" s="76"/>
      <c r="F1119" s="76"/>
      <c r="G1119" s="76"/>
      <c r="H1119" s="76"/>
      <c r="I1119" s="76"/>
    </row>
    <row r="1120" spans="1:9" x14ac:dyDescent="0.25">
      <c r="A1120" s="76"/>
      <c r="B1120" s="76"/>
      <c r="C1120" s="76"/>
      <c r="D1120" s="76"/>
      <c r="E1120" s="76"/>
      <c r="F1120" s="76"/>
      <c r="G1120" s="76"/>
      <c r="H1120" s="76"/>
      <c r="I1120" s="76"/>
    </row>
    <row r="1121" spans="1:9" x14ac:dyDescent="0.25">
      <c r="A1121" s="76"/>
      <c r="B1121" s="76"/>
      <c r="C1121" s="76"/>
      <c r="D1121" s="76"/>
      <c r="E1121" s="76"/>
      <c r="F1121" s="76"/>
      <c r="G1121" s="76"/>
      <c r="H1121" s="76"/>
      <c r="I1121" s="76"/>
    </row>
    <row r="1122" spans="1:9" x14ac:dyDescent="0.25">
      <c r="A1122" s="76"/>
      <c r="B1122" s="76"/>
      <c r="C1122" s="76"/>
      <c r="D1122" s="76"/>
      <c r="E1122" s="76"/>
      <c r="F1122" s="76"/>
      <c r="G1122" s="76"/>
      <c r="H1122" s="76"/>
      <c r="I1122" s="76"/>
    </row>
    <row r="1123" spans="1:9" x14ac:dyDescent="0.25">
      <c r="A1123" s="76"/>
      <c r="B1123" s="76"/>
      <c r="C1123" s="76"/>
      <c r="D1123" s="76"/>
      <c r="E1123" s="76"/>
      <c r="F1123" s="76"/>
      <c r="G1123" s="76"/>
      <c r="H1123" s="76"/>
      <c r="I1123" s="76"/>
    </row>
    <row r="1124" spans="1:9" x14ac:dyDescent="0.25">
      <c r="A1124" s="76"/>
      <c r="B1124" s="76"/>
      <c r="C1124" s="76"/>
      <c r="D1124" s="76"/>
      <c r="E1124" s="76"/>
      <c r="F1124" s="76"/>
      <c r="G1124" s="76"/>
      <c r="H1124" s="76"/>
      <c r="I1124" s="76"/>
    </row>
    <row r="1125" spans="1:9" x14ac:dyDescent="0.25">
      <c r="A1125" s="76"/>
      <c r="B1125" s="76"/>
      <c r="C1125" s="76"/>
      <c r="D1125" s="76"/>
      <c r="E1125" s="76"/>
      <c r="F1125" s="76"/>
      <c r="G1125" s="76"/>
      <c r="H1125" s="76"/>
      <c r="I1125" s="76"/>
    </row>
    <row r="1126" spans="1:9" x14ac:dyDescent="0.25">
      <c r="A1126" s="76"/>
      <c r="B1126" s="76"/>
      <c r="C1126" s="76"/>
      <c r="D1126" s="76"/>
      <c r="E1126" s="76"/>
      <c r="F1126" s="76"/>
      <c r="G1126" s="76"/>
      <c r="H1126" s="76"/>
      <c r="I1126" s="76"/>
    </row>
    <row r="1127" spans="1:9" x14ac:dyDescent="0.25">
      <c r="A1127" s="76"/>
      <c r="B1127" s="76"/>
      <c r="C1127" s="76"/>
      <c r="D1127" s="76"/>
      <c r="E1127" s="76"/>
      <c r="F1127" s="76"/>
      <c r="G1127" s="76"/>
      <c r="H1127" s="76"/>
      <c r="I1127" s="76"/>
    </row>
    <row r="1128" spans="1:9" x14ac:dyDescent="0.25">
      <c r="A1128" s="76"/>
      <c r="B1128" s="76"/>
      <c r="C1128" s="76"/>
      <c r="D1128" s="76"/>
      <c r="E1128" s="76"/>
      <c r="F1128" s="76"/>
      <c r="G1128" s="76"/>
      <c r="H1128" s="76"/>
      <c r="I1128" s="76"/>
    </row>
    <row r="1129" spans="1:9" x14ac:dyDescent="0.25">
      <c r="A1129" s="76"/>
      <c r="B1129" s="76"/>
      <c r="C1129" s="76"/>
      <c r="D1129" s="76"/>
      <c r="E1129" s="76"/>
      <c r="F1129" s="76"/>
      <c r="G1129" s="76"/>
      <c r="H1129" s="76"/>
      <c r="I1129" s="76"/>
    </row>
    <row r="1130" spans="1:9" x14ac:dyDescent="0.25">
      <c r="A1130" s="76"/>
      <c r="B1130" s="76"/>
      <c r="C1130" s="76"/>
      <c r="D1130" s="76"/>
      <c r="E1130" s="76"/>
      <c r="F1130" s="76"/>
      <c r="G1130" s="76"/>
      <c r="H1130" s="76"/>
      <c r="I1130" s="76"/>
    </row>
    <row r="1131" spans="1:9" x14ac:dyDescent="0.25">
      <c r="A1131" s="76"/>
      <c r="B1131" s="76"/>
      <c r="C1131" s="76"/>
      <c r="D1131" s="76"/>
      <c r="E1131" s="76"/>
      <c r="F1131" s="76"/>
      <c r="G1131" s="76"/>
      <c r="H1131" s="76"/>
      <c r="I1131" s="76"/>
    </row>
    <row r="1132" spans="1:9" x14ac:dyDescent="0.25">
      <c r="A1132" s="76"/>
      <c r="B1132" s="76"/>
      <c r="C1132" s="76"/>
      <c r="D1132" s="76"/>
      <c r="E1132" s="76"/>
      <c r="F1132" s="76"/>
      <c r="G1132" s="76"/>
      <c r="H1132" s="76"/>
      <c r="I1132" s="76"/>
    </row>
    <row r="1133" spans="1:9" x14ac:dyDescent="0.25">
      <c r="A1133" s="76"/>
      <c r="B1133" s="76"/>
      <c r="C1133" s="76"/>
      <c r="D1133" s="76"/>
      <c r="E1133" s="76"/>
      <c r="F1133" s="76"/>
      <c r="G1133" s="76"/>
      <c r="H1133" s="76"/>
      <c r="I1133" s="76"/>
    </row>
    <row r="1134" spans="1:9" x14ac:dyDescent="0.25">
      <c r="A1134" s="76"/>
      <c r="B1134" s="76"/>
      <c r="C1134" s="76"/>
      <c r="D1134" s="76"/>
      <c r="E1134" s="76"/>
      <c r="F1134" s="76"/>
      <c r="G1134" s="76"/>
      <c r="H1134" s="76"/>
      <c r="I1134" s="76"/>
    </row>
    <row r="1135" spans="1:9" x14ac:dyDescent="0.25">
      <c r="A1135" s="76"/>
      <c r="B1135" s="76"/>
      <c r="C1135" s="76"/>
      <c r="D1135" s="76"/>
      <c r="E1135" s="76"/>
      <c r="F1135" s="76"/>
      <c r="G1135" s="76"/>
      <c r="H1135" s="76"/>
      <c r="I1135" s="76"/>
    </row>
    <row r="1136" spans="1:9" x14ac:dyDescent="0.25">
      <c r="A1136" s="76"/>
      <c r="B1136" s="76"/>
      <c r="C1136" s="76"/>
      <c r="D1136" s="76"/>
      <c r="E1136" s="76"/>
      <c r="F1136" s="76"/>
      <c r="G1136" s="76"/>
      <c r="H1136" s="76"/>
      <c r="I1136" s="76"/>
    </row>
    <row r="1137" spans="1:9" x14ac:dyDescent="0.25">
      <c r="A1137" s="76"/>
      <c r="B1137" s="76"/>
      <c r="C1137" s="76"/>
      <c r="D1137" s="76"/>
      <c r="E1137" s="76"/>
      <c r="F1137" s="76"/>
      <c r="G1137" s="76"/>
      <c r="H1137" s="76"/>
      <c r="I1137" s="76"/>
    </row>
    <row r="1138" spans="1:9" x14ac:dyDescent="0.25">
      <c r="A1138" s="76"/>
      <c r="B1138" s="76"/>
      <c r="C1138" s="76"/>
      <c r="D1138" s="76"/>
      <c r="E1138" s="76"/>
      <c r="F1138" s="76"/>
      <c r="G1138" s="76"/>
      <c r="H1138" s="76"/>
      <c r="I1138" s="76"/>
    </row>
    <row r="1139" spans="1:9" x14ac:dyDescent="0.25">
      <c r="A1139" s="76"/>
      <c r="B1139" s="76"/>
      <c r="C1139" s="76"/>
      <c r="D1139" s="76"/>
      <c r="E1139" s="76"/>
      <c r="F1139" s="76"/>
      <c r="G1139" s="76"/>
      <c r="H1139" s="76"/>
      <c r="I1139" s="76"/>
    </row>
    <row r="1140" spans="1:9" x14ac:dyDescent="0.25">
      <c r="A1140" s="76"/>
      <c r="B1140" s="76"/>
      <c r="C1140" s="76"/>
      <c r="D1140" s="76"/>
      <c r="E1140" s="76"/>
      <c r="F1140" s="76"/>
      <c r="G1140" s="76"/>
      <c r="H1140" s="76"/>
      <c r="I1140" s="76"/>
    </row>
    <row r="1141" spans="1:9" x14ac:dyDescent="0.25">
      <c r="A1141" s="76"/>
      <c r="B1141" s="76"/>
      <c r="C1141" s="76"/>
      <c r="D1141" s="76"/>
      <c r="E1141" s="76"/>
      <c r="F1141" s="76"/>
      <c r="G1141" s="76"/>
      <c r="H1141" s="76"/>
      <c r="I1141" s="76"/>
    </row>
    <row r="1142" spans="1:9" x14ac:dyDescent="0.25">
      <c r="A1142" s="76"/>
      <c r="B1142" s="76"/>
      <c r="C1142" s="76"/>
      <c r="D1142" s="76"/>
      <c r="E1142" s="76"/>
      <c r="F1142" s="76"/>
      <c r="G1142" s="76"/>
      <c r="H1142" s="76"/>
      <c r="I1142" s="76"/>
    </row>
    <row r="1143" spans="1:9" x14ac:dyDescent="0.25">
      <c r="A1143" s="76"/>
      <c r="B1143" s="76"/>
      <c r="C1143" s="76"/>
      <c r="D1143" s="76"/>
      <c r="E1143" s="76"/>
      <c r="F1143" s="76"/>
      <c r="G1143" s="76"/>
      <c r="H1143" s="76"/>
      <c r="I1143" s="76"/>
    </row>
    <row r="1144" spans="1:9" x14ac:dyDescent="0.25">
      <c r="A1144" s="76"/>
      <c r="B1144" s="76"/>
      <c r="C1144" s="76"/>
      <c r="D1144" s="76"/>
      <c r="E1144" s="76"/>
      <c r="F1144" s="76"/>
      <c r="G1144" s="76"/>
      <c r="H1144" s="76"/>
      <c r="I1144" s="76"/>
    </row>
    <row r="1145" spans="1:9" x14ac:dyDescent="0.25">
      <c r="A1145" s="76"/>
      <c r="B1145" s="76"/>
      <c r="C1145" s="76"/>
      <c r="D1145" s="76"/>
      <c r="E1145" s="76"/>
      <c r="F1145" s="76"/>
      <c r="G1145" s="76"/>
      <c r="H1145" s="76"/>
      <c r="I1145" s="76"/>
    </row>
    <row r="1146" spans="1:9" x14ac:dyDescent="0.25">
      <c r="A1146" s="76"/>
      <c r="B1146" s="76"/>
      <c r="C1146" s="76"/>
      <c r="D1146" s="76"/>
      <c r="E1146" s="76"/>
      <c r="F1146" s="76"/>
      <c r="G1146" s="76"/>
      <c r="H1146" s="76"/>
      <c r="I1146" s="76"/>
    </row>
    <row r="1147" spans="1:9" x14ac:dyDescent="0.25">
      <c r="A1147" s="76"/>
      <c r="B1147" s="76"/>
      <c r="C1147" s="76"/>
      <c r="D1147" s="76"/>
      <c r="E1147" s="76"/>
      <c r="F1147" s="76"/>
      <c r="G1147" s="76"/>
      <c r="H1147" s="76"/>
      <c r="I1147" s="76"/>
    </row>
    <row r="1148" spans="1:9" x14ac:dyDescent="0.25">
      <c r="A1148" s="76"/>
      <c r="B1148" s="76"/>
      <c r="C1148" s="76"/>
      <c r="D1148" s="76"/>
      <c r="E1148" s="76"/>
      <c r="F1148" s="76"/>
      <c r="G1148" s="76"/>
      <c r="H1148" s="76"/>
      <c r="I1148" s="76"/>
    </row>
    <row r="1149" spans="1:9" x14ac:dyDescent="0.25">
      <c r="A1149" s="76"/>
      <c r="B1149" s="76"/>
      <c r="C1149" s="76"/>
      <c r="D1149" s="76"/>
      <c r="E1149" s="76"/>
      <c r="F1149" s="76"/>
      <c r="G1149" s="76"/>
      <c r="H1149" s="76"/>
      <c r="I1149" s="76"/>
    </row>
    <row r="1150" spans="1:9" x14ac:dyDescent="0.25">
      <c r="A1150" s="76"/>
      <c r="B1150" s="76"/>
      <c r="C1150" s="76"/>
      <c r="D1150" s="76"/>
      <c r="E1150" s="76"/>
      <c r="F1150" s="76"/>
      <c r="G1150" s="76"/>
      <c r="H1150" s="76"/>
      <c r="I1150" s="76"/>
    </row>
    <row r="1151" spans="1:9" x14ac:dyDescent="0.25">
      <c r="A1151" s="76"/>
      <c r="B1151" s="76"/>
      <c r="C1151" s="76"/>
      <c r="D1151" s="76"/>
      <c r="E1151" s="76"/>
      <c r="F1151" s="76"/>
      <c r="G1151" s="76"/>
      <c r="H1151" s="76"/>
      <c r="I1151" s="76"/>
    </row>
    <row r="1152" spans="1:9" x14ac:dyDescent="0.25">
      <c r="A1152" s="76"/>
      <c r="B1152" s="76"/>
      <c r="C1152" s="76"/>
      <c r="D1152" s="76"/>
      <c r="E1152" s="76"/>
      <c r="F1152" s="76"/>
      <c r="G1152" s="76"/>
      <c r="H1152" s="76"/>
      <c r="I1152" s="76"/>
    </row>
    <row r="1153" spans="1:9" x14ac:dyDescent="0.25">
      <c r="A1153" s="76"/>
      <c r="B1153" s="76"/>
      <c r="C1153" s="76"/>
      <c r="D1153" s="76"/>
      <c r="E1153" s="76"/>
      <c r="F1153" s="76"/>
      <c r="G1153" s="76"/>
      <c r="H1153" s="76"/>
      <c r="I1153" s="76"/>
    </row>
    <row r="1154" spans="1:9" x14ac:dyDescent="0.25">
      <c r="A1154" s="76"/>
      <c r="B1154" s="76"/>
      <c r="C1154" s="76"/>
      <c r="D1154" s="76"/>
      <c r="E1154" s="76"/>
      <c r="F1154" s="76"/>
      <c r="G1154" s="76"/>
      <c r="H1154" s="76"/>
      <c r="I1154" s="76"/>
    </row>
    <row r="1155" spans="1:9" x14ac:dyDescent="0.25">
      <c r="A1155" s="76"/>
      <c r="B1155" s="76"/>
      <c r="C1155" s="76"/>
      <c r="D1155" s="76"/>
      <c r="E1155" s="76"/>
      <c r="F1155" s="76"/>
      <c r="G1155" s="76"/>
      <c r="H1155" s="76"/>
      <c r="I1155" s="76"/>
    </row>
    <row r="1156" spans="1:9" x14ac:dyDescent="0.25">
      <c r="A1156" s="76"/>
      <c r="B1156" s="76"/>
      <c r="C1156" s="76"/>
      <c r="D1156" s="76"/>
      <c r="E1156" s="76"/>
      <c r="F1156" s="76"/>
      <c r="G1156" s="76"/>
      <c r="H1156" s="76"/>
      <c r="I1156" s="76"/>
    </row>
    <row r="1157" spans="1:9" x14ac:dyDescent="0.25">
      <c r="A1157" s="76"/>
      <c r="B1157" s="76"/>
      <c r="C1157" s="76"/>
      <c r="D1157" s="76"/>
      <c r="E1157" s="76"/>
      <c r="F1157" s="76"/>
      <c r="G1157" s="76"/>
      <c r="H1157" s="76"/>
      <c r="I1157" s="76"/>
    </row>
    <row r="1158" spans="1:9" x14ac:dyDescent="0.25">
      <c r="A1158" s="76"/>
      <c r="B1158" s="76"/>
      <c r="C1158" s="76"/>
      <c r="D1158" s="76"/>
      <c r="E1158" s="76"/>
      <c r="F1158" s="76"/>
      <c r="G1158" s="76"/>
      <c r="H1158" s="76"/>
      <c r="I1158" s="76"/>
    </row>
    <row r="1159" spans="1:9" x14ac:dyDescent="0.25">
      <c r="A1159" s="76"/>
      <c r="B1159" s="76"/>
      <c r="C1159" s="76"/>
      <c r="D1159" s="76"/>
      <c r="E1159" s="76"/>
      <c r="F1159" s="76"/>
      <c r="G1159" s="76"/>
      <c r="H1159" s="76"/>
      <c r="I1159" s="76"/>
    </row>
    <row r="1160" spans="1:9" x14ac:dyDescent="0.25">
      <c r="A1160" s="76"/>
      <c r="B1160" s="76"/>
      <c r="C1160" s="76"/>
      <c r="D1160" s="76"/>
      <c r="E1160" s="76"/>
      <c r="F1160" s="76"/>
      <c r="G1160" s="76"/>
      <c r="H1160" s="76"/>
      <c r="I1160" s="76"/>
    </row>
    <row r="1161" spans="1:9" x14ac:dyDescent="0.25">
      <c r="A1161" s="76"/>
      <c r="B1161" s="76"/>
      <c r="C1161" s="76"/>
      <c r="D1161" s="76"/>
      <c r="E1161" s="76"/>
      <c r="F1161" s="76"/>
      <c r="G1161" s="76"/>
      <c r="H1161" s="76"/>
      <c r="I1161" s="76"/>
    </row>
    <row r="1162" spans="1:9" x14ac:dyDescent="0.25">
      <c r="A1162" s="76"/>
      <c r="B1162" s="76"/>
      <c r="C1162" s="76"/>
      <c r="D1162" s="76"/>
      <c r="E1162" s="76"/>
      <c r="F1162" s="76"/>
      <c r="G1162" s="76"/>
      <c r="H1162" s="76"/>
      <c r="I1162" s="76"/>
    </row>
    <row r="1163" spans="1:9" x14ac:dyDescent="0.25">
      <c r="A1163" s="76"/>
      <c r="B1163" s="76"/>
      <c r="C1163" s="76"/>
      <c r="D1163" s="76"/>
      <c r="E1163" s="76"/>
      <c r="F1163" s="76"/>
      <c r="G1163" s="76"/>
      <c r="H1163" s="76"/>
      <c r="I1163" s="76"/>
    </row>
    <row r="1164" spans="1:9" x14ac:dyDescent="0.25">
      <c r="A1164" s="76"/>
      <c r="B1164" s="76"/>
      <c r="C1164" s="76"/>
      <c r="D1164" s="76"/>
      <c r="E1164" s="76"/>
      <c r="F1164" s="76"/>
      <c r="G1164" s="76"/>
      <c r="H1164" s="76"/>
      <c r="I1164" s="76"/>
    </row>
    <row r="1165" spans="1:9" x14ac:dyDescent="0.25">
      <c r="A1165" s="76"/>
      <c r="B1165" s="76"/>
      <c r="C1165" s="76"/>
      <c r="D1165" s="76"/>
      <c r="E1165" s="76"/>
      <c r="F1165" s="76"/>
      <c r="G1165" s="76"/>
      <c r="H1165" s="76"/>
      <c r="I1165" s="76"/>
    </row>
    <row r="1166" spans="1:9" x14ac:dyDescent="0.25">
      <c r="A1166" s="76"/>
      <c r="B1166" s="76"/>
      <c r="C1166" s="76"/>
      <c r="D1166" s="76"/>
      <c r="E1166" s="76"/>
      <c r="F1166" s="76"/>
      <c r="G1166" s="76"/>
      <c r="H1166" s="76"/>
      <c r="I1166" s="76"/>
    </row>
    <row r="1167" spans="1:9" x14ac:dyDescent="0.25">
      <c r="A1167" s="76"/>
      <c r="B1167" s="76"/>
      <c r="C1167" s="76"/>
      <c r="D1167" s="76"/>
      <c r="E1167" s="76"/>
      <c r="F1167" s="76"/>
      <c r="G1167" s="76"/>
      <c r="H1167" s="76"/>
      <c r="I1167" s="76"/>
    </row>
    <row r="1168" spans="1:9" x14ac:dyDescent="0.25">
      <c r="A1168" s="76"/>
      <c r="B1168" s="76"/>
      <c r="C1168" s="76"/>
      <c r="D1168" s="76"/>
      <c r="E1168" s="76"/>
      <c r="F1168" s="76"/>
      <c r="G1168" s="76"/>
      <c r="H1168" s="76"/>
      <c r="I1168" s="76"/>
    </row>
    <row r="1169" spans="1:9" x14ac:dyDescent="0.25">
      <c r="A1169" s="76"/>
      <c r="B1169" s="76"/>
      <c r="C1169" s="76"/>
      <c r="D1169" s="76"/>
      <c r="E1169" s="76"/>
      <c r="F1169" s="76"/>
      <c r="G1169" s="76"/>
      <c r="H1169" s="76"/>
      <c r="I1169" s="76"/>
    </row>
    <row r="1170" spans="1:9" x14ac:dyDescent="0.25">
      <c r="A1170" s="76"/>
      <c r="B1170" s="76"/>
      <c r="C1170" s="76"/>
      <c r="D1170" s="76"/>
      <c r="E1170" s="76"/>
      <c r="F1170" s="76"/>
      <c r="G1170" s="76"/>
      <c r="H1170" s="76"/>
      <c r="I1170" s="76"/>
    </row>
    <row r="1171" spans="1:9" x14ac:dyDescent="0.25">
      <c r="A1171" s="76"/>
      <c r="B1171" s="76"/>
      <c r="C1171" s="76"/>
      <c r="D1171" s="76"/>
      <c r="E1171" s="76"/>
      <c r="F1171" s="76"/>
      <c r="G1171" s="76"/>
      <c r="H1171" s="76"/>
      <c r="I1171" s="76"/>
    </row>
    <row r="1172" spans="1:9" x14ac:dyDescent="0.25">
      <c r="A1172" s="76"/>
      <c r="B1172" s="76"/>
      <c r="C1172" s="76"/>
      <c r="D1172" s="76"/>
      <c r="E1172" s="76"/>
      <c r="F1172" s="76"/>
      <c r="G1172" s="76"/>
      <c r="H1172" s="76"/>
      <c r="I1172" s="76"/>
    </row>
    <row r="1173" spans="1:9" x14ac:dyDescent="0.25">
      <c r="A1173" s="76"/>
      <c r="B1173" s="76"/>
      <c r="C1173" s="76"/>
      <c r="D1173" s="76"/>
      <c r="E1173" s="76"/>
      <c r="F1173" s="76"/>
      <c r="G1173" s="76"/>
      <c r="H1173" s="76"/>
      <c r="I1173" s="76"/>
    </row>
    <row r="1174" spans="1:9" x14ac:dyDescent="0.25">
      <c r="A1174" s="76"/>
      <c r="B1174" s="76"/>
      <c r="C1174" s="76"/>
      <c r="D1174" s="76"/>
      <c r="E1174" s="76"/>
      <c r="F1174" s="76"/>
      <c r="G1174" s="76"/>
      <c r="H1174" s="76"/>
      <c r="I1174" s="76"/>
    </row>
    <row r="1175" spans="1:9" x14ac:dyDescent="0.25">
      <c r="A1175" s="76"/>
      <c r="B1175" s="76"/>
      <c r="C1175" s="76"/>
      <c r="D1175" s="76"/>
      <c r="E1175" s="76"/>
      <c r="F1175" s="76"/>
      <c r="G1175" s="76"/>
      <c r="H1175" s="76"/>
      <c r="I1175" s="76"/>
    </row>
    <row r="1176" spans="1:9" x14ac:dyDescent="0.25">
      <c r="A1176" s="76"/>
      <c r="B1176" s="76"/>
      <c r="C1176" s="76"/>
      <c r="D1176" s="76"/>
      <c r="E1176" s="76"/>
      <c r="F1176" s="76"/>
      <c r="G1176" s="76"/>
      <c r="H1176" s="76"/>
      <c r="I1176" s="76"/>
    </row>
    <row r="1177" spans="1:9" x14ac:dyDescent="0.25">
      <c r="A1177" s="76"/>
      <c r="B1177" s="76"/>
      <c r="C1177" s="76"/>
      <c r="D1177" s="76"/>
      <c r="E1177" s="76"/>
      <c r="F1177" s="76"/>
      <c r="G1177" s="76"/>
      <c r="H1177" s="76"/>
      <c r="I1177" s="76"/>
    </row>
    <row r="1178" spans="1:9" x14ac:dyDescent="0.25">
      <c r="A1178" s="76"/>
      <c r="B1178" s="76"/>
      <c r="C1178" s="76"/>
      <c r="D1178" s="76"/>
      <c r="E1178" s="76"/>
      <c r="F1178" s="76"/>
      <c r="G1178" s="76"/>
      <c r="H1178" s="76"/>
      <c r="I1178" s="76"/>
    </row>
    <row r="1179" spans="1:9" x14ac:dyDescent="0.25">
      <c r="A1179" s="76"/>
      <c r="B1179" s="76"/>
      <c r="C1179" s="76"/>
      <c r="D1179" s="76"/>
      <c r="E1179" s="76"/>
      <c r="F1179" s="76"/>
      <c r="G1179" s="76"/>
      <c r="H1179" s="76"/>
      <c r="I1179" s="76"/>
    </row>
    <row r="1180" spans="1:9" x14ac:dyDescent="0.25">
      <c r="A1180" s="76"/>
      <c r="B1180" s="76"/>
      <c r="C1180" s="76"/>
      <c r="D1180" s="76"/>
      <c r="E1180" s="76"/>
      <c r="F1180" s="76"/>
      <c r="G1180" s="76"/>
      <c r="H1180" s="76"/>
      <c r="I1180" s="76"/>
    </row>
    <row r="1181" spans="1:9" x14ac:dyDescent="0.25">
      <c r="A1181" s="76"/>
      <c r="B1181" s="76"/>
      <c r="C1181" s="76"/>
      <c r="D1181" s="76"/>
      <c r="E1181" s="76"/>
      <c r="F1181" s="76"/>
      <c r="G1181" s="76"/>
      <c r="H1181" s="76"/>
      <c r="I1181" s="76"/>
    </row>
    <row r="1182" spans="1:9" x14ac:dyDescent="0.25">
      <c r="A1182" s="76"/>
      <c r="B1182" s="76"/>
      <c r="C1182" s="76"/>
      <c r="D1182" s="76"/>
      <c r="E1182" s="76"/>
      <c r="F1182" s="76"/>
      <c r="G1182" s="76"/>
      <c r="H1182" s="76"/>
      <c r="I1182" s="76"/>
    </row>
    <row r="1183" spans="1:9" x14ac:dyDescent="0.25">
      <c r="A1183" s="76"/>
      <c r="B1183" s="76"/>
      <c r="C1183" s="76"/>
      <c r="D1183" s="76"/>
      <c r="E1183" s="76"/>
      <c r="F1183" s="76"/>
      <c r="G1183" s="76"/>
      <c r="H1183" s="76"/>
      <c r="I1183" s="76"/>
    </row>
    <row r="1184" spans="1:9" x14ac:dyDescent="0.25">
      <c r="A1184" s="76"/>
      <c r="B1184" s="76"/>
      <c r="C1184" s="76"/>
      <c r="D1184" s="76"/>
      <c r="E1184" s="76"/>
      <c r="F1184" s="76"/>
      <c r="G1184" s="76"/>
      <c r="H1184" s="76"/>
      <c r="I1184" s="76"/>
    </row>
    <row r="1185" spans="1:9" x14ac:dyDescent="0.25">
      <c r="A1185" s="76"/>
      <c r="B1185" s="76"/>
      <c r="C1185" s="76"/>
      <c r="D1185" s="76"/>
      <c r="E1185" s="76"/>
      <c r="F1185" s="76"/>
      <c r="G1185" s="76"/>
      <c r="H1185" s="76"/>
      <c r="I1185" s="76"/>
    </row>
    <row r="1186" spans="1:9" x14ac:dyDescent="0.25">
      <c r="A1186" s="76"/>
      <c r="B1186" s="76"/>
      <c r="C1186" s="76"/>
      <c r="D1186" s="76"/>
      <c r="E1186" s="76"/>
      <c r="F1186" s="76"/>
      <c r="G1186" s="76"/>
      <c r="H1186" s="76"/>
      <c r="I1186" s="76"/>
    </row>
    <row r="1187" spans="1:9" x14ac:dyDescent="0.25">
      <c r="A1187" s="76"/>
      <c r="B1187" s="76"/>
      <c r="C1187" s="76"/>
      <c r="D1187" s="76"/>
      <c r="E1187" s="76"/>
      <c r="F1187" s="76"/>
      <c r="G1187" s="76"/>
      <c r="H1187" s="76"/>
      <c r="I1187" s="76"/>
    </row>
    <row r="1188" spans="1:9" x14ac:dyDescent="0.25">
      <c r="A1188" s="76"/>
      <c r="B1188" s="76"/>
      <c r="C1188" s="76"/>
      <c r="D1188" s="76"/>
      <c r="E1188" s="76"/>
      <c r="F1188" s="76"/>
      <c r="G1188" s="76"/>
      <c r="H1188" s="76"/>
      <c r="I1188" s="76"/>
    </row>
    <row r="1189" spans="1:9" x14ac:dyDescent="0.25">
      <c r="A1189" s="76"/>
      <c r="B1189" s="76"/>
      <c r="C1189" s="76"/>
      <c r="D1189" s="76"/>
      <c r="E1189" s="76"/>
      <c r="F1189" s="76"/>
      <c r="G1189" s="76"/>
      <c r="H1189" s="76"/>
      <c r="I1189" s="76"/>
    </row>
    <row r="1190" spans="1:9" x14ac:dyDescent="0.25">
      <c r="A1190" s="76"/>
      <c r="B1190" s="76"/>
      <c r="C1190" s="76"/>
      <c r="D1190" s="76"/>
      <c r="E1190" s="76"/>
      <c r="F1190" s="76"/>
      <c r="G1190" s="76"/>
      <c r="H1190" s="76"/>
      <c r="I1190" s="76"/>
    </row>
    <row r="1191" spans="1:9" x14ac:dyDescent="0.25">
      <c r="A1191" s="76"/>
      <c r="B1191" s="76"/>
      <c r="C1191" s="76"/>
      <c r="D1191" s="76"/>
      <c r="E1191" s="76"/>
      <c r="F1191" s="76"/>
      <c r="G1191" s="76"/>
      <c r="H1191" s="76"/>
      <c r="I1191" s="76"/>
    </row>
    <row r="1192" spans="1:9" x14ac:dyDescent="0.25">
      <c r="A1192" s="76"/>
      <c r="B1192" s="76"/>
      <c r="C1192" s="76"/>
      <c r="D1192" s="76"/>
      <c r="E1192" s="76"/>
      <c r="F1192" s="76"/>
      <c r="G1192" s="76"/>
      <c r="H1192" s="76"/>
      <c r="I1192" s="76"/>
    </row>
    <row r="1193" spans="1:9" x14ac:dyDescent="0.25">
      <c r="A1193" s="76"/>
      <c r="B1193" s="76"/>
      <c r="C1193" s="76"/>
      <c r="D1193" s="76"/>
      <c r="E1193" s="76"/>
      <c r="F1193" s="76"/>
      <c r="G1193" s="76"/>
      <c r="H1193" s="76"/>
      <c r="I1193" s="76"/>
    </row>
    <row r="1194" spans="1:9" x14ac:dyDescent="0.25">
      <c r="A1194" s="76"/>
      <c r="B1194" s="76"/>
      <c r="C1194" s="76"/>
      <c r="D1194" s="76"/>
      <c r="E1194" s="76"/>
      <c r="F1194" s="76"/>
      <c r="G1194" s="76"/>
      <c r="H1194" s="76"/>
      <c r="I1194" s="76"/>
    </row>
    <row r="1195" spans="1:9" x14ac:dyDescent="0.25">
      <c r="A1195" s="76"/>
      <c r="B1195" s="76"/>
      <c r="C1195" s="76"/>
      <c r="D1195" s="76"/>
      <c r="E1195" s="76"/>
      <c r="F1195" s="76"/>
      <c r="G1195" s="76"/>
      <c r="H1195" s="76"/>
      <c r="I1195" s="76"/>
    </row>
    <row r="1196" spans="1:9" x14ac:dyDescent="0.25">
      <c r="A1196" s="76"/>
      <c r="B1196" s="76"/>
      <c r="C1196" s="76"/>
      <c r="D1196" s="76"/>
      <c r="E1196" s="76"/>
      <c r="F1196" s="76"/>
      <c r="G1196" s="76"/>
      <c r="H1196" s="76"/>
      <c r="I1196" s="76"/>
    </row>
    <row r="1197" spans="1:9" x14ac:dyDescent="0.25">
      <c r="A1197" s="76"/>
      <c r="B1197" s="76"/>
      <c r="C1197" s="76"/>
      <c r="D1197" s="76"/>
      <c r="E1197" s="76"/>
      <c r="F1197" s="76"/>
      <c r="G1197" s="76"/>
      <c r="H1197" s="76"/>
      <c r="I1197" s="76"/>
    </row>
    <row r="1198" spans="1:9" x14ac:dyDescent="0.25">
      <c r="A1198" s="76"/>
      <c r="B1198" s="76"/>
      <c r="C1198" s="76"/>
      <c r="D1198" s="76"/>
      <c r="E1198" s="76"/>
      <c r="F1198" s="76"/>
      <c r="G1198" s="76"/>
      <c r="H1198" s="76"/>
      <c r="I1198" s="76"/>
    </row>
    <row r="1199" spans="1:9" x14ac:dyDescent="0.25">
      <c r="A1199" s="76"/>
      <c r="B1199" s="76"/>
      <c r="C1199" s="76"/>
      <c r="D1199" s="76"/>
      <c r="E1199" s="76"/>
      <c r="F1199" s="76"/>
      <c r="G1199" s="76"/>
      <c r="H1199" s="76"/>
      <c r="I1199" s="76"/>
    </row>
    <row r="1200" spans="1:9" x14ac:dyDescent="0.25">
      <c r="A1200" s="76"/>
      <c r="B1200" s="76"/>
      <c r="C1200" s="76"/>
      <c r="D1200" s="76"/>
      <c r="E1200" s="76"/>
      <c r="F1200" s="76"/>
      <c r="G1200" s="76"/>
      <c r="H1200" s="76"/>
      <c r="I1200" s="76"/>
    </row>
    <row r="1201" spans="1:9" x14ac:dyDescent="0.25">
      <c r="A1201" s="76"/>
      <c r="B1201" s="76"/>
      <c r="C1201" s="76"/>
      <c r="D1201" s="76"/>
      <c r="E1201" s="76"/>
      <c r="F1201" s="76"/>
      <c r="G1201" s="76"/>
      <c r="H1201" s="76"/>
      <c r="I1201" s="76"/>
    </row>
    <row r="1202" spans="1:9" x14ac:dyDescent="0.25">
      <c r="A1202" s="76"/>
      <c r="B1202" s="76"/>
      <c r="C1202" s="76"/>
      <c r="D1202" s="76"/>
      <c r="E1202" s="76"/>
      <c r="F1202" s="76"/>
      <c r="G1202" s="76"/>
      <c r="H1202" s="76"/>
      <c r="I1202" s="76"/>
    </row>
    <row r="1203" spans="1:9" x14ac:dyDescent="0.25">
      <c r="A1203" s="76"/>
      <c r="B1203" s="76"/>
      <c r="C1203" s="76"/>
      <c r="D1203" s="76"/>
      <c r="E1203" s="76"/>
      <c r="F1203" s="76"/>
      <c r="G1203" s="76"/>
      <c r="H1203" s="76"/>
      <c r="I1203" s="76"/>
    </row>
    <row r="1204" spans="1:9" x14ac:dyDescent="0.25">
      <c r="A1204" s="76"/>
      <c r="B1204" s="76"/>
      <c r="C1204" s="76"/>
      <c r="D1204" s="76"/>
      <c r="E1204" s="76"/>
      <c r="F1204" s="76"/>
      <c r="G1204" s="76"/>
      <c r="H1204" s="76"/>
      <c r="I1204" s="76"/>
    </row>
    <row r="1205" spans="1:9" x14ac:dyDescent="0.25">
      <c r="A1205" s="76"/>
      <c r="B1205" s="76"/>
      <c r="C1205" s="76"/>
      <c r="D1205" s="76"/>
      <c r="E1205" s="76"/>
      <c r="F1205" s="76"/>
      <c r="G1205" s="76"/>
      <c r="H1205" s="76"/>
      <c r="I1205" s="76"/>
    </row>
    <row r="1206" spans="1:9" x14ac:dyDescent="0.25">
      <c r="A1206" s="76"/>
      <c r="B1206" s="76"/>
      <c r="C1206" s="76"/>
      <c r="D1206" s="76"/>
      <c r="E1206" s="76"/>
      <c r="F1206" s="76"/>
      <c r="G1206" s="76"/>
      <c r="H1206" s="76"/>
      <c r="I1206" s="76"/>
    </row>
    <row r="1207" spans="1:9" x14ac:dyDescent="0.25">
      <c r="A1207" s="76"/>
      <c r="B1207" s="76"/>
      <c r="C1207" s="76"/>
      <c r="D1207" s="76"/>
      <c r="E1207" s="76"/>
      <c r="F1207" s="76"/>
      <c r="G1207" s="76"/>
      <c r="H1207" s="76"/>
      <c r="I1207" s="76"/>
    </row>
    <row r="1208" spans="1:9" x14ac:dyDescent="0.25">
      <c r="A1208" s="76"/>
      <c r="B1208" s="76"/>
      <c r="C1208" s="76"/>
      <c r="D1208" s="76"/>
      <c r="E1208" s="76"/>
      <c r="F1208" s="76"/>
      <c r="G1208" s="76"/>
      <c r="H1208" s="76"/>
      <c r="I1208" s="76"/>
    </row>
    <row r="1209" spans="1:9" x14ac:dyDescent="0.25">
      <c r="A1209" s="76"/>
      <c r="B1209" s="76"/>
      <c r="C1209" s="76"/>
      <c r="D1209" s="76"/>
      <c r="E1209" s="76"/>
      <c r="F1209" s="76"/>
      <c r="G1209" s="76"/>
      <c r="H1209" s="76"/>
      <c r="I1209" s="76"/>
    </row>
    <row r="1210" spans="1:9" x14ac:dyDescent="0.25">
      <c r="A1210" s="76"/>
      <c r="B1210" s="76"/>
      <c r="C1210" s="76"/>
      <c r="D1210" s="76"/>
      <c r="E1210" s="76"/>
      <c r="F1210" s="76"/>
      <c r="G1210" s="76"/>
      <c r="H1210" s="76"/>
      <c r="I1210" s="76"/>
    </row>
    <row r="1211" spans="1:9" x14ac:dyDescent="0.25">
      <c r="A1211" s="76"/>
      <c r="B1211" s="76"/>
      <c r="C1211" s="76"/>
      <c r="D1211" s="76"/>
      <c r="E1211" s="76"/>
      <c r="F1211" s="76"/>
      <c r="G1211" s="76"/>
      <c r="H1211" s="76"/>
      <c r="I1211" s="76"/>
    </row>
    <row r="1212" spans="1:9" x14ac:dyDescent="0.25">
      <c r="A1212" s="76"/>
      <c r="B1212" s="76"/>
      <c r="C1212" s="76"/>
      <c r="D1212" s="76"/>
      <c r="E1212" s="76"/>
      <c r="F1212" s="76"/>
      <c r="G1212" s="76"/>
      <c r="H1212" s="76"/>
      <c r="I1212" s="76"/>
    </row>
    <row r="1213" spans="1:9" x14ac:dyDescent="0.25">
      <c r="A1213" s="76"/>
      <c r="B1213" s="76"/>
      <c r="C1213" s="76"/>
      <c r="D1213" s="76"/>
      <c r="E1213" s="76"/>
      <c r="F1213" s="76"/>
      <c r="G1213" s="76"/>
      <c r="H1213" s="76"/>
      <c r="I1213" s="76"/>
    </row>
    <row r="1214" spans="1:9" x14ac:dyDescent="0.25">
      <c r="A1214" s="76"/>
      <c r="B1214" s="76"/>
      <c r="C1214" s="76"/>
      <c r="D1214" s="76"/>
      <c r="E1214" s="76"/>
      <c r="F1214" s="76"/>
      <c r="G1214" s="76"/>
      <c r="H1214" s="76"/>
      <c r="I1214" s="76"/>
    </row>
    <row r="1215" spans="1:9" x14ac:dyDescent="0.25">
      <c r="A1215" s="76"/>
      <c r="B1215" s="76"/>
      <c r="C1215" s="76"/>
      <c r="D1215" s="76"/>
      <c r="E1215" s="76"/>
      <c r="F1215" s="76"/>
      <c r="G1215" s="76"/>
      <c r="H1215" s="76"/>
      <c r="I1215" s="76"/>
    </row>
    <row r="1216" spans="1:9" x14ac:dyDescent="0.25">
      <c r="A1216" s="76"/>
      <c r="B1216" s="76"/>
      <c r="C1216" s="76"/>
      <c r="D1216" s="76"/>
      <c r="E1216" s="76"/>
      <c r="F1216" s="76"/>
      <c r="G1216" s="76"/>
      <c r="H1216" s="76"/>
      <c r="I1216" s="76"/>
    </row>
    <row r="1217" spans="1:9" x14ac:dyDescent="0.25">
      <c r="A1217" s="76"/>
      <c r="B1217" s="76"/>
      <c r="C1217" s="76"/>
      <c r="D1217" s="76"/>
      <c r="E1217" s="76"/>
      <c r="F1217" s="76"/>
      <c r="G1217" s="76"/>
      <c r="H1217" s="76"/>
      <c r="I1217" s="76"/>
    </row>
    <row r="1218" spans="1:9" x14ac:dyDescent="0.25">
      <c r="A1218" s="76"/>
      <c r="B1218" s="76"/>
      <c r="C1218" s="76"/>
      <c r="D1218" s="76"/>
      <c r="E1218" s="76"/>
      <c r="F1218" s="76"/>
      <c r="G1218" s="76"/>
      <c r="H1218" s="76"/>
      <c r="I1218" s="76"/>
    </row>
    <row r="1219" spans="1:9" x14ac:dyDescent="0.25">
      <c r="A1219" s="76"/>
      <c r="B1219" s="76"/>
      <c r="C1219" s="76"/>
      <c r="D1219" s="76"/>
      <c r="E1219" s="76"/>
      <c r="F1219" s="76"/>
      <c r="G1219" s="76"/>
      <c r="H1219" s="76"/>
      <c r="I1219" s="76"/>
    </row>
    <row r="1220" spans="1:9" x14ac:dyDescent="0.25">
      <c r="A1220" s="76"/>
      <c r="B1220" s="76"/>
      <c r="C1220" s="76"/>
      <c r="D1220" s="76"/>
      <c r="E1220" s="76"/>
      <c r="F1220" s="76"/>
      <c r="G1220" s="76"/>
      <c r="H1220" s="76"/>
      <c r="I1220" s="76"/>
    </row>
  </sheetData>
  <sortState ref="A206:J221">
    <sortCondition ref="A206:A22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79"/>
  <sheetViews>
    <sheetView topLeftCell="A227" workbookViewId="0">
      <selection activeCell="G257" sqref="G257"/>
    </sheetView>
  </sheetViews>
  <sheetFormatPr defaultRowHeight="15" x14ac:dyDescent="0.25"/>
  <cols>
    <col min="1" max="1" width="39.7109375" style="184" bestFit="1" customWidth="1"/>
    <col min="2" max="2" width="9.5703125" style="184" bestFit="1" customWidth="1"/>
    <col min="3" max="3" width="7.85546875" style="184" bestFit="1" customWidth="1"/>
    <col min="4" max="4" width="8.7109375" style="185" bestFit="1" customWidth="1"/>
    <col min="5" max="5" width="8.7109375" style="184" bestFit="1" customWidth="1"/>
    <col min="6" max="6" width="7.85546875" style="185" bestFit="1" customWidth="1"/>
    <col min="7" max="7" width="8.7109375" style="184" bestFit="1" customWidth="1"/>
    <col min="8" max="8" width="9.140625" style="185" bestFit="1" customWidth="1"/>
    <col min="9" max="9" width="9.140625" style="184" bestFit="1" customWidth="1"/>
  </cols>
  <sheetData>
    <row r="1" spans="1:62" ht="15.75" thickBot="1" x14ac:dyDescent="0.3">
      <c r="A1" s="174" t="s">
        <v>48</v>
      </c>
      <c r="B1" s="173" t="s">
        <v>49</v>
      </c>
      <c r="C1" s="173" t="s">
        <v>50</v>
      </c>
      <c r="D1" s="2">
        <v>2015</v>
      </c>
      <c r="E1" s="2">
        <v>2014</v>
      </c>
      <c r="F1" s="2">
        <v>2015</v>
      </c>
      <c r="G1" s="2">
        <v>2014</v>
      </c>
      <c r="H1" s="2">
        <v>2015</v>
      </c>
      <c r="I1" s="2">
        <v>2014</v>
      </c>
    </row>
    <row r="2" spans="1:62" ht="15.75" thickBot="1" x14ac:dyDescent="0.3">
      <c r="A2" s="152" t="s">
        <v>55</v>
      </c>
      <c r="B2" s="152" t="s">
        <v>6</v>
      </c>
      <c r="C2" s="152" t="s">
        <v>56</v>
      </c>
      <c r="D2" s="153">
        <v>732.90830100000005</v>
      </c>
      <c r="E2" s="154">
        <v>584.56290799999999</v>
      </c>
      <c r="F2" s="155">
        <v>6175.3818890000002</v>
      </c>
      <c r="G2" s="156">
        <v>6057.2882440000003</v>
      </c>
      <c r="H2" s="157">
        <f>+D2+F2</f>
        <v>6908.2901900000006</v>
      </c>
      <c r="I2" s="157">
        <f>+E2+G2</f>
        <v>6641.8511520000002</v>
      </c>
    </row>
    <row r="3" spans="1:62" ht="15.75" thickBot="1" x14ac:dyDescent="0.3">
      <c r="A3" s="158" t="s">
        <v>125</v>
      </c>
      <c r="B3" s="152" t="s">
        <v>6</v>
      </c>
      <c r="C3" s="152" t="s">
        <v>56</v>
      </c>
      <c r="D3" s="153">
        <v>5665.3306979999998</v>
      </c>
      <c r="E3" s="154">
        <v>9076.0293880000008</v>
      </c>
      <c r="F3" s="155">
        <v>1234.163082</v>
      </c>
      <c r="G3" s="156">
        <v>1140.4272880000001</v>
      </c>
      <c r="H3" s="157">
        <f>+D3+F3</f>
        <v>6899.4937799999998</v>
      </c>
      <c r="I3" s="157">
        <f>+E3+G3</f>
        <v>10216.456676000002</v>
      </c>
    </row>
    <row r="4" spans="1:62" ht="15.75" thickBot="1" x14ac:dyDescent="0.3">
      <c r="A4" s="152" t="s">
        <v>179</v>
      </c>
      <c r="B4" s="152" t="s">
        <v>6</v>
      </c>
      <c r="C4" s="152" t="s">
        <v>56</v>
      </c>
      <c r="D4" s="153">
        <v>232.84954400000001</v>
      </c>
      <c r="E4" s="154">
        <v>180.10790700000001</v>
      </c>
      <c r="F4" s="155">
        <v>397.643506</v>
      </c>
      <c r="G4" s="156">
        <v>373.97931499999999</v>
      </c>
      <c r="H4" s="157">
        <f>+D4+F4</f>
        <v>630.49305000000004</v>
      </c>
      <c r="I4" s="157">
        <f>+E4+G4</f>
        <v>554.087222</v>
      </c>
    </row>
    <row r="5" spans="1:62" ht="15.75" thickBot="1" x14ac:dyDescent="0.3">
      <c r="A5" s="152" t="s">
        <v>202</v>
      </c>
      <c r="B5" s="152" t="s">
        <v>6</v>
      </c>
      <c r="C5" s="152" t="s">
        <v>56</v>
      </c>
      <c r="D5" s="153">
        <v>3267.6069419999999</v>
      </c>
      <c r="E5" s="154">
        <v>5600.557108</v>
      </c>
      <c r="F5" s="155">
        <v>1651.1734389999999</v>
      </c>
      <c r="G5" s="156">
        <v>2163.271236</v>
      </c>
      <c r="H5" s="157">
        <f>+D5+F5</f>
        <v>4918.7803809999996</v>
      </c>
      <c r="I5" s="157">
        <f>+E5+G5</f>
        <v>7763.8283439999996</v>
      </c>
    </row>
    <row r="6" spans="1:62" ht="15.75" thickBot="1" x14ac:dyDescent="0.3">
      <c r="A6" s="152" t="s">
        <v>267</v>
      </c>
      <c r="B6" s="152" t="s">
        <v>6</v>
      </c>
      <c r="C6" s="152" t="s">
        <v>56</v>
      </c>
      <c r="D6" s="153">
        <v>1086.1633320000001</v>
      </c>
      <c r="E6" s="154">
        <v>1248.765482</v>
      </c>
      <c r="F6" s="155">
        <v>279.12984499999999</v>
      </c>
      <c r="G6" s="156">
        <v>334.47464300000001</v>
      </c>
      <c r="H6" s="157">
        <f>+D6+F6</f>
        <v>1365.293177</v>
      </c>
      <c r="I6" s="157">
        <f>+E6+G6</f>
        <v>1583.240125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</row>
    <row r="7" spans="1:62" ht="15.75" thickBot="1" x14ac:dyDescent="0.3">
      <c r="A7" s="152" t="s">
        <v>283</v>
      </c>
      <c r="B7" s="152" t="s">
        <v>6</v>
      </c>
      <c r="C7" s="152" t="s">
        <v>56</v>
      </c>
      <c r="D7" s="153">
        <v>0</v>
      </c>
      <c r="E7" s="154">
        <v>0.19997699999999999</v>
      </c>
      <c r="F7" s="155">
        <v>0</v>
      </c>
      <c r="G7" s="156" t="s">
        <v>59</v>
      </c>
      <c r="H7" s="157">
        <f>+D7+F7</f>
        <v>0</v>
      </c>
      <c r="I7" s="157" t="e">
        <f>+E7+G7</f>
        <v>#VALUE!</v>
      </c>
    </row>
    <row r="8" spans="1:62" s="14" customFormat="1" ht="15.75" thickBot="1" x14ac:dyDescent="0.3">
      <c r="A8" s="145"/>
      <c r="B8" s="145"/>
      <c r="C8" s="145"/>
      <c r="D8" s="161"/>
      <c r="E8" s="162"/>
      <c r="F8" s="162"/>
      <c r="G8" s="161"/>
      <c r="H8" s="162"/>
      <c r="I8" s="162"/>
    </row>
    <row r="9" spans="1:62" s="79" customFormat="1" ht="15.75" thickBot="1" x14ac:dyDescent="0.3">
      <c r="A9" s="152" t="s">
        <v>60</v>
      </c>
      <c r="B9" s="152" t="s">
        <v>6</v>
      </c>
      <c r="C9" s="152" t="s">
        <v>61</v>
      </c>
      <c r="D9" s="153">
        <v>257.19554199999999</v>
      </c>
      <c r="E9" s="154">
        <v>426.37863599999997</v>
      </c>
      <c r="F9" s="155">
        <v>6927.0172759999996</v>
      </c>
      <c r="G9" s="156">
        <v>7680.1166759999996</v>
      </c>
      <c r="H9" s="157">
        <f>+D9+F9</f>
        <v>7184.212818</v>
      </c>
      <c r="I9" s="157">
        <f>+E9+G9</f>
        <v>8106.495312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5.75" thickBot="1" x14ac:dyDescent="0.3">
      <c r="A10" s="152" t="s">
        <v>86</v>
      </c>
      <c r="B10" s="152" t="s">
        <v>6</v>
      </c>
      <c r="C10" s="152" t="s">
        <v>61</v>
      </c>
      <c r="D10" s="153">
        <v>261.60422399999999</v>
      </c>
      <c r="E10" s="154">
        <v>257.99697500000002</v>
      </c>
      <c r="F10" s="155">
        <v>0.73040499999999997</v>
      </c>
      <c r="G10" s="156">
        <v>0.82443500000000003</v>
      </c>
      <c r="H10" s="157">
        <f>+D10+F10</f>
        <v>262.33462900000001</v>
      </c>
      <c r="I10" s="157">
        <f>+E10+G10</f>
        <v>258.82141000000001</v>
      </c>
    </row>
    <row r="11" spans="1:62" ht="15.75" thickBot="1" x14ac:dyDescent="0.3">
      <c r="A11" s="158" t="s">
        <v>91</v>
      </c>
      <c r="B11" s="152" t="s">
        <v>6</v>
      </c>
      <c r="C11" s="152" t="s">
        <v>61</v>
      </c>
      <c r="D11" s="153">
        <v>0.80229600000000001</v>
      </c>
      <c r="E11" s="154">
        <v>0.96767400000000003</v>
      </c>
      <c r="F11" s="155">
        <v>0.54109600000000002</v>
      </c>
      <c r="G11" s="156">
        <v>0.64494499999999999</v>
      </c>
      <c r="H11" s="157">
        <f>+D11+F11</f>
        <v>1.3433920000000001</v>
      </c>
      <c r="I11" s="157">
        <f>+E11+G11</f>
        <v>1.612619</v>
      </c>
    </row>
    <row r="12" spans="1:62" ht="15.75" thickBot="1" x14ac:dyDescent="0.3">
      <c r="A12" s="158" t="s">
        <v>96</v>
      </c>
      <c r="B12" s="152" t="s">
        <v>6</v>
      </c>
      <c r="C12" s="152" t="s">
        <v>61</v>
      </c>
      <c r="D12" s="153">
        <v>13.332976</v>
      </c>
      <c r="E12" s="154">
        <v>24.274417</v>
      </c>
      <c r="F12" s="155">
        <v>0.19310099999999999</v>
      </c>
      <c r="G12" s="156">
        <v>0.627525</v>
      </c>
      <c r="H12" s="157">
        <f>+D12+F12</f>
        <v>13.526077000000001</v>
      </c>
      <c r="I12" s="157">
        <f>+E12+G12</f>
        <v>24.901941999999998</v>
      </c>
    </row>
    <row r="13" spans="1:62" ht="15.75" thickBot="1" x14ac:dyDescent="0.3">
      <c r="A13" s="158" t="s">
        <v>98</v>
      </c>
      <c r="B13" s="152" t="s">
        <v>6</v>
      </c>
      <c r="C13" s="152" t="s">
        <v>61</v>
      </c>
      <c r="D13" s="153">
        <v>6.1205400000000001</v>
      </c>
      <c r="E13" s="154">
        <v>1.366104</v>
      </c>
      <c r="F13" s="155">
        <v>1.806206</v>
      </c>
      <c r="G13" s="156">
        <v>1.01569</v>
      </c>
      <c r="H13" s="157">
        <f>+D13+F13</f>
        <v>7.9267459999999996</v>
      </c>
      <c r="I13" s="157">
        <f>+E13+G13</f>
        <v>2.3817940000000002</v>
      </c>
    </row>
    <row r="14" spans="1:62" ht="15.75" thickBot="1" x14ac:dyDescent="0.3">
      <c r="A14" s="158" t="s">
        <v>289</v>
      </c>
      <c r="B14" s="152" t="s">
        <v>6</v>
      </c>
      <c r="C14" s="152" t="s">
        <v>61</v>
      </c>
      <c r="D14" s="153">
        <v>3.1147079999999998</v>
      </c>
      <c r="E14" s="154">
        <v>3.4426549999999998</v>
      </c>
      <c r="F14" s="155">
        <v>0.452567</v>
      </c>
      <c r="G14" s="156">
        <v>0.39579300000000001</v>
      </c>
      <c r="H14" s="157">
        <f>+D14+F14</f>
        <v>3.567275</v>
      </c>
      <c r="I14" s="157">
        <f>+E14+G14</f>
        <v>3.8384479999999996</v>
      </c>
    </row>
    <row r="15" spans="1:62" ht="15.75" thickBot="1" x14ac:dyDescent="0.3">
      <c r="A15" s="158" t="s">
        <v>100</v>
      </c>
      <c r="B15" s="152" t="s">
        <v>6</v>
      </c>
      <c r="C15" s="152" t="s">
        <v>61</v>
      </c>
      <c r="D15" s="153">
        <v>72.674999999999997</v>
      </c>
      <c r="E15" s="154">
        <v>94.742777000000004</v>
      </c>
      <c r="F15" s="155">
        <v>154.04606000000001</v>
      </c>
      <c r="G15" s="156">
        <v>206.016266</v>
      </c>
      <c r="H15" s="157">
        <f>+D15+F15</f>
        <v>226.72106000000002</v>
      </c>
      <c r="I15" s="157">
        <f>+E15+G15</f>
        <v>300.75904300000002</v>
      </c>
    </row>
    <row r="16" spans="1:62" ht="15.75" thickBot="1" x14ac:dyDescent="0.3">
      <c r="A16" s="158" t="s">
        <v>103</v>
      </c>
      <c r="B16" s="152" t="s">
        <v>6</v>
      </c>
      <c r="C16" s="152" t="s">
        <v>61</v>
      </c>
      <c r="D16" s="153">
        <v>1.2869029999999999</v>
      </c>
      <c r="E16" s="154">
        <v>2.2199439999999999</v>
      </c>
      <c r="F16" s="155">
        <v>0.18113000000000001</v>
      </c>
      <c r="G16" s="156">
        <v>0.225767</v>
      </c>
      <c r="H16" s="157">
        <f>+D16+F16</f>
        <v>1.4680329999999999</v>
      </c>
      <c r="I16" s="157">
        <f>+E16+G16</f>
        <v>2.4457109999999997</v>
      </c>
    </row>
    <row r="17" spans="1:62" ht="15.75" thickBot="1" x14ac:dyDescent="0.3">
      <c r="A17" s="158" t="s">
        <v>104</v>
      </c>
      <c r="B17" s="152" t="s">
        <v>6</v>
      </c>
      <c r="C17" s="152" t="s">
        <v>61</v>
      </c>
      <c r="D17" s="153">
        <v>12.366394</v>
      </c>
      <c r="E17" s="154">
        <v>8.6690909999999999</v>
      </c>
      <c r="F17" s="155">
        <v>3820.810336</v>
      </c>
      <c r="G17" s="156">
        <v>3585.6373180000001</v>
      </c>
      <c r="H17" s="157">
        <f>+D17+F17</f>
        <v>3833.1767300000001</v>
      </c>
      <c r="I17" s="157">
        <f>+E17+G17</f>
        <v>3594.3064090000003</v>
      </c>
    </row>
    <row r="18" spans="1:62" ht="15.75" thickBot="1" x14ac:dyDescent="0.3">
      <c r="A18" s="158" t="s">
        <v>109</v>
      </c>
      <c r="B18" s="152" t="s">
        <v>6</v>
      </c>
      <c r="C18" s="152" t="s">
        <v>61</v>
      </c>
      <c r="D18" s="153">
        <v>0.57299500000000003</v>
      </c>
      <c r="E18" s="154">
        <v>0.58447099999999996</v>
      </c>
      <c r="F18" s="155">
        <v>7.4369000000000005E-2</v>
      </c>
      <c r="G18" s="156">
        <v>0.12134200000000001</v>
      </c>
      <c r="H18" s="157">
        <f>+D18+F18</f>
        <v>0.64736400000000005</v>
      </c>
      <c r="I18" s="157">
        <f>+E18+G18</f>
        <v>0.70581300000000002</v>
      </c>
    </row>
    <row r="19" spans="1:62" ht="15.75" thickBot="1" x14ac:dyDescent="0.3">
      <c r="A19" s="158" t="s">
        <v>110</v>
      </c>
      <c r="B19" s="152" t="s">
        <v>6</v>
      </c>
      <c r="C19" s="152" t="s">
        <v>61</v>
      </c>
      <c r="D19" s="153">
        <v>62.768498999999998</v>
      </c>
      <c r="E19" s="154">
        <v>75.547495999999995</v>
      </c>
      <c r="F19" s="155">
        <v>664.22276799999997</v>
      </c>
      <c r="G19" s="156">
        <v>519.99956099999997</v>
      </c>
      <c r="H19" s="157">
        <f>+D19+F19</f>
        <v>726.99126699999999</v>
      </c>
      <c r="I19" s="157">
        <f>+E19+G19</f>
        <v>595.547057</v>
      </c>
    </row>
    <row r="20" spans="1:62" ht="15.75" thickBot="1" x14ac:dyDescent="0.3">
      <c r="A20" s="158" t="s">
        <v>111</v>
      </c>
      <c r="B20" s="152" t="s">
        <v>6</v>
      </c>
      <c r="C20" s="152" t="s">
        <v>61</v>
      </c>
      <c r="D20" s="153">
        <v>52.272567000000002</v>
      </c>
      <c r="E20" s="154">
        <v>91.100380999999999</v>
      </c>
      <c r="F20" s="155">
        <v>31.109939000000001</v>
      </c>
      <c r="G20" s="156">
        <v>29.462492000000001</v>
      </c>
      <c r="H20" s="157">
        <f>+D20+F20</f>
        <v>83.382506000000006</v>
      </c>
      <c r="I20" s="157">
        <f>+E20+G20</f>
        <v>120.562873</v>
      </c>
    </row>
    <row r="21" spans="1:62" ht="15.75" thickBot="1" x14ac:dyDescent="0.3">
      <c r="A21" s="158" t="s">
        <v>114</v>
      </c>
      <c r="B21" s="152" t="s">
        <v>6</v>
      </c>
      <c r="C21" s="152" t="s">
        <v>61</v>
      </c>
      <c r="D21" s="153">
        <v>160.55181300000001</v>
      </c>
      <c r="E21" s="154">
        <v>145.228915</v>
      </c>
      <c r="F21" s="155">
        <v>367.945156</v>
      </c>
      <c r="G21" s="156">
        <v>515.20706299999995</v>
      </c>
      <c r="H21" s="157">
        <f>+D21+F21</f>
        <v>528.49696900000004</v>
      </c>
      <c r="I21" s="157">
        <f>+E21+G21</f>
        <v>660.43597799999998</v>
      </c>
    </row>
    <row r="22" spans="1:62" ht="15.75" thickBot="1" x14ac:dyDescent="0.3">
      <c r="A22" s="152" t="s">
        <v>121</v>
      </c>
      <c r="B22" s="152" t="s">
        <v>6</v>
      </c>
      <c r="C22" s="152" t="s">
        <v>61</v>
      </c>
      <c r="D22" s="153">
        <v>157.372041</v>
      </c>
      <c r="E22" s="154">
        <v>139.83005199999999</v>
      </c>
      <c r="F22" s="155">
        <v>0.57285900000000001</v>
      </c>
      <c r="G22" s="156">
        <v>0.56281499999999995</v>
      </c>
      <c r="H22" s="157">
        <f>+D22+F22</f>
        <v>157.94489999999999</v>
      </c>
      <c r="I22" s="157">
        <f>+E22+G22</f>
        <v>140.392867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</row>
    <row r="23" spans="1:62" ht="15.75" thickBot="1" x14ac:dyDescent="0.3">
      <c r="A23" s="158" t="s">
        <v>128</v>
      </c>
      <c r="B23" s="152" t="s">
        <v>6</v>
      </c>
      <c r="C23" s="152" t="s">
        <v>61</v>
      </c>
      <c r="D23" s="153">
        <v>18.959661000000001</v>
      </c>
      <c r="E23" s="154">
        <v>26.980191999999999</v>
      </c>
      <c r="F23" s="155">
        <v>449.42122499999999</v>
      </c>
      <c r="G23" s="156">
        <v>481.84266400000001</v>
      </c>
      <c r="H23" s="157">
        <f>+D23+F23</f>
        <v>468.38088599999998</v>
      </c>
      <c r="I23" s="157">
        <f>+E23+G23</f>
        <v>508.822856</v>
      </c>
    </row>
    <row r="24" spans="1:62" ht="15.75" thickBot="1" x14ac:dyDescent="0.3">
      <c r="A24" s="158" t="s">
        <v>129</v>
      </c>
      <c r="B24" s="152" t="s">
        <v>6</v>
      </c>
      <c r="C24" s="152" t="s">
        <v>61</v>
      </c>
      <c r="D24" s="153">
        <v>0.44853100000000001</v>
      </c>
      <c r="E24" s="154">
        <v>0.56090799999999996</v>
      </c>
      <c r="F24" s="155">
        <v>0</v>
      </c>
      <c r="G24" s="156">
        <v>0</v>
      </c>
      <c r="H24" s="157">
        <f>+D24+F24</f>
        <v>0.44853100000000001</v>
      </c>
      <c r="I24" s="157">
        <f>+E24+G24</f>
        <v>0.56090799999999996</v>
      </c>
    </row>
    <row r="25" spans="1:62" ht="15.75" thickBot="1" x14ac:dyDescent="0.3">
      <c r="A25" s="158" t="s">
        <v>131</v>
      </c>
      <c r="B25" s="152" t="s">
        <v>6</v>
      </c>
      <c r="C25" s="152" t="s">
        <v>61</v>
      </c>
      <c r="D25" s="153">
        <v>430.84733799999998</v>
      </c>
      <c r="E25" s="154">
        <v>360.42139800000001</v>
      </c>
      <c r="F25" s="155">
        <v>41.801439000000002</v>
      </c>
      <c r="G25" s="156">
        <v>38.434776999999997</v>
      </c>
      <c r="H25" s="157">
        <f>+D25+F25</f>
        <v>472.648777</v>
      </c>
      <c r="I25" s="157">
        <f>+E25+G25</f>
        <v>398.85617500000001</v>
      </c>
    </row>
    <row r="26" spans="1:62" ht="15.75" thickBot="1" x14ac:dyDescent="0.3">
      <c r="A26" s="152" t="s">
        <v>139</v>
      </c>
      <c r="B26" s="152" t="s">
        <v>140</v>
      </c>
      <c r="C26" s="152" t="s">
        <v>61</v>
      </c>
      <c r="D26" s="153">
        <v>74.486711999999997</v>
      </c>
      <c r="E26" s="154">
        <v>80.564932999999996</v>
      </c>
      <c r="F26" s="155">
        <v>1018.046067</v>
      </c>
      <c r="G26" s="156">
        <v>1199.654323</v>
      </c>
      <c r="H26" s="157">
        <f>+D26+F26</f>
        <v>1092.5327789999999</v>
      </c>
      <c r="I26" s="157">
        <f>+E26+G26</f>
        <v>1280.2192559999999</v>
      </c>
    </row>
    <row r="27" spans="1:62" ht="15.75" thickBot="1" x14ac:dyDescent="0.3">
      <c r="A27" s="152" t="s">
        <v>141</v>
      </c>
      <c r="B27" s="152" t="s">
        <v>6</v>
      </c>
      <c r="C27" s="152" t="s">
        <v>61</v>
      </c>
      <c r="D27" s="153">
        <v>27.533290999999998</v>
      </c>
      <c r="E27" s="154">
        <v>19.666730999999999</v>
      </c>
      <c r="F27" s="155">
        <v>0.193414</v>
      </c>
      <c r="G27" s="156">
        <v>0.15249299999999999</v>
      </c>
      <c r="H27" s="157">
        <f>+D27+F27</f>
        <v>27.726704999999999</v>
      </c>
      <c r="I27" s="157">
        <f>+E27+G27</f>
        <v>19.819223999999998</v>
      </c>
    </row>
    <row r="28" spans="1:62" ht="15.75" thickBot="1" x14ac:dyDescent="0.3">
      <c r="A28" s="152" t="s">
        <v>145</v>
      </c>
      <c r="B28" s="152" t="s">
        <v>6</v>
      </c>
      <c r="C28" s="152" t="s">
        <v>61</v>
      </c>
      <c r="D28" s="153">
        <v>421.102417</v>
      </c>
      <c r="E28" s="154">
        <v>770.29700700000001</v>
      </c>
      <c r="F28" s="155">
        <v>176.53475</v>
      </c>
      <c r="G28" s="156">
        <v>90.963590999999994</v>
      </c>
      <c r="H28" s="157">
        <f>+D28+F28</f>
        <v>597.63716699999998</v>
      </c>
      <c r="I28" s="157">
        <f>+E28+G28</f>
        <v>861.26059799999996</v>
      </c>
    </row>
    <row r="29" spans="1:62" ht="15.75" thickBot="1" x14ac:dyDescent="0.3">
      <c r="A29" s="152" t="s">
        <v>151</v>
      </c>
      <c r="B29" s="152" t="s">
        <v>6</v>
      </c>
      <c r="C29" s="152" t="s">
        <v>61</v>
      </c>
      <c r="D29" s="153">
        <v>30.621997</v>
      </c>
      <c r="E29" s="154">
        <v>25.038070000000001</v>
      </c>
      <c r="F29" s="155">
        <v>2478.9808710000002</v>
      </c>
      <c r="G29" s="156">
        <v>2523.855536</v>
      </c>
      <c r="H29" s="157">
        <f>+D29+F29</f>
        <v>2509.6028680000004</v>
      </c>
      <c r="I29" s="157">
        <f>+E29+G29</f>
        <v>2548.8936060000001</v>
      </c>
    </row>
    <row r="30" spans="1:62" ht="15.75" thickBot="1" x14ac:dyDescent="0.3">
      <c r="A30" s="152" t="s">
        <v>152</v>
      </c>
      <c r="B30" s="152" t="s">
        <v>6</v>
      </c>
      <c r="C30" s="152" t="s">
        <v>61</v>
      </c>
      <c r="D30" s="153">
        <v>1.17561</v>
      </c>
      <c r="E30" s="154">
        <v>1.2862100000000001</v>
      </c>
      <c r="F30" s="155">
        <v>0</v>
      </c>
      <c r="G30" s="156">
        <v>0</v>
      </c>
      <c r="H30" s="157">
        <f>+D30+F30</f>
        <v>1.17561</v>
      </c>
      <c r="I30" s="157">
        <f>+E30+G30</f>
        <v>1.2862100000000001</v>
      </c>
    </row>
    <row r="31" spans="1:62" ht="15.75" thickBot="1" x14ac:dyDescent="0.3">
      <c r="A31" s="152" t="s">
        <v>168</v>
      </c>
      <c r="B31" s="152" t="s">
        <v>6</v>
      </c>
      <c r="C31" s="152" t="s">
        <v>61</v>
      </c>
      <c r="D31" s="153">
        <v>271.90714800000001</v>
      </c>
      <c r="E31" s="154">
        <v>280.91063100000002</v>
      </c>
      <c r="F31" s="155">
        <v>76.611239999999995</v>
      </c>
      <c r="G31" s="156">
        <v>62.455509999999997</v>
      </c>
      <c r="H31" s="157">
        <f>+D31+F31</f>
        <v>348.51838800000002</v>
      </c>
      <c r="I31" s="157">
        <f>+E31+G31</f>
        <v>343.36614100000003</v>
      </c>
    </row>
    <row r="32" spans="1:62" ht="15.75" thickBot="1" x14ac:dyDescent="0.3">
      <c r="A32" s="152" t="s">
        <v>177</v>
      </c>
      <c r="B32" s="152" t="s">
        <v>6</v>
      </c>
      <c r="C32" s="152" t="s">
        <v>61</v>
      </c>
      <c r="D32" s="153">
        <v>0.24557799999999999</v>
      </c>
      <c r="E32" s="154">
        <v>0.195495</v>
      </c>
      <c r="F32" s="155">
        <v>19.165081000000001</v>
      </c>
      <c r="G32" s="156">
        <v>19.485907999999998</v>
      </c>
      <c r="H32" s="157">
        <f>+D32+F32</f>
        <v>19.410658999999999</v>
      </c>
      <c r="I32" s="157">
        <f>+E32+G32</f>
        <v>19.681403</v>
      </c>
    </row>
    <row r="33" spans="1:9" ht="15.75" thickBot="1" x14ac:dyDescent="0.3">
      <c r="A33" s="152" t="s">
        <v>178</v>
      </c>
      <c r="B33" s="152" t="s">
        <v>6</v>
      </c>
      <c r="C33" s="152" t="s">
        <v>61</v>
      </c>
      <c r="D33" s="153">
        <v>101.37285799999999</v>
      </c>
      <c r="E33" s="154">
        <v>65.856030000000004</v>
      </c>
      <c r="F33" s="155">
        <v>31.751802000000001</v>
      </c>
      <c r="G33" s="156">
        <v>96.995901000000003</v>
      </c>
      <c r="H33" s="157">
        <f>+D33+F33</f>
        <v>133.12466000000001</v>
      </c>
      <c r="I33" s="157">
        <f>+E33+G33</f>
        <v>162.85193100000001</v>
      </c>
    </row>
    <row r="34" spans="1:9" ht="15.75" thickBot="1" x14ac:dyDescent="0.3">
      <c r="A34" s="152" t="s">
        <v>185</v>
      </c>
      <c r="B34" s="152" t="s">
        <v>6</v>
      </c>
      <c r="C34" s="152" t="s">
        <v>61</v>
      </c>
      <c r="D34" s="153">
        <v>8.8037600000000005</v>
      </c>
      <c r="E34" s="154">
        <v>3.9520550000000001</v>
      </c>
      <c r="F34" s="155">
        <v>18.903744</v>
      </c>
      <c r="G34" s="156">
        <v>39.937179</v>
      </c>
      <c r="H34" s="157">
        <f>+D34+F34</f>
        <v>27.707504</v>
      </c>
      <c r="I34" s="157">
        <f>+E34+G34</f>
        <v>43.889234000000002</v>
      </c>
    </row>
    <row r="35" spans="1:9" ht="15.75" thickBot="1" x14ac:dyDescent="0.3">
      <c r="A35" s="152" t="s">
        <v>186</v>
      </c>
      <c r="B35" s="152" t="s">
        <v>6</v>
      </c>
      <c r="C35" s="152" t="s">
        <v>61</v>
      </c>
      <c r="D35" s="153">
        <v>6.9822540000000002</v>
      </c>
      <c r="E35" s="154">
        <v>2.1593399999999998</v>
      </c>
      <c r="F35" s="155">
        <v>27.865171</v>
      </c>
      <c r="G35" s="156">
        <v>23.30583</v>
      </c>
      <c r="H35" s="157">
        <f>+D35+F35</f>
        <v>34.847425000000001</v>
      </c>
      <c r="I35" s="157">
        <f>+E35+G35</f>
        <v>25.465170000000001</v>
      </c>
    </row>
    <row r="36" spans="1:9" ht="15.75" thickBot="1" x14ac:dyDescent="0.3">
      <c r="A36" s="152" t="s">
        <v>189</v>
      </c>
      <c r="B36" s="152" t="s">
        <v>6</v>
      </c>
      <c r="C36" s="152" t="s">
        <v>61</v>
      </c>
      <c r="D36" s="153">
        <v>23.657893999999999</v>
      </c>
      <c r="E36" s="154">
        <v>13.981680000000001</v>
      </c>
      <c r="F36" s="155">
        <v>0.47508299999999998</v>
      </c>
      <c r="G36" s="156">
        <v>0.57687900000000003</v>
      </c>
      <c r="H36" s="157">
        <f>+D36+F36</f>
        <v>24.132977</v>
      </c>
      <c r="I36" s="157">
        <f>+E36+G36</f>
        <v>14.558559000000001</v>
      </c>
    </row>
    <row r="37" spans="1:9" ht="15.75" thickBot="1" x14ac:dyDescent="0.3">
      <c r="A37" s="152" t="s">
        <v>193</v>
      </c>
      <c r="B37" s="152" t="s">
        <v>6</v>
      </c>
      <c r="C37" s="152" t="s">
        <v>61</v>
      </c>
      <c r="D37" s="153">
        <v>71.570668999999995</v>
      </c>
      <c r="E37" s="154">
        <v>37.497745999999999</v>
      </c>
      <c r="F37" s="155">
        <v>0.114455</v>
      </c>
      <c r="G37" s="156">
        <v>129.098354</v>
      </c>
      <c r="H37" s="157">
        <f>+D37+F37</f>
        <v>71.685124000000002</v>
      </c>
      <c r="I37" s="157">
        <f>+E37+G37</f>
        <v>166.59610000000001</v>
      </c>
    </row>
    <row r="38" spans="1:9" ht="15.75" thickBot="1" x14ac:dyDescent="0.3">
      <c r="A38" s="152" t="s">
        <v>194</v>
      </c>
      <c r="B38" s="152" t="s">
        <v>6</v>
      </c>
      <c r="C38" s="152" t="s">
        <v>61</v>
      </c>
      <c r="D38" s="153">
        <v>91.442724999999996</v>
      </c>
      <c r="E38" s="154">
        <v>4.4914100000000001</v>
      </c>
      <c r="F38" s="155">
        <v>22.104134999999999</v>
      </c>
      <c r="G38" s="156">
        <v>18.958109</v>
      </c>
      <c r="H38" s="157">
        <f>+D38+F38</f>
        <v>113.54686</v>
      </c>
      <c r="I38" s="157">
        <f>+E38+G38</f>
        <v>23.449519000000002</v>
      </c>
    </row>
    <row r="39" spans="1:9" ht="15.75" thickBot="1" x14ac:dyDescent="0.3">
      <c r="A39" s="152" t="s">
        <v>203</v>
      </c>
      <c r="B39" s="152" t="s">
        <v>6</v>
      </c>
      <c r="C39" s="152" t="s">
        <v>61</v>
      </c>
      <c r="D39" s="153">
        <v>163.384973</v>
      </c>
      <c r="E39" s="154">
        <v>286.75082600000002</v>
      </c>
      <c r="F39" s="155">
        <v>237.95358400000001</v>
      </c>
      <c r="G39" s="156">
        <v>235.148438</v>
      </c>
      <c r="H39" s="157">
        <f>+D39+F39</f>
        <v>401.33855700000004</v>
      </c>
      <c r="I39" s="157">
        <f>+E39+G39</f>
        <v>521.89926400000002</v>
      </c>
    </row>
    <row r="40" spans="1:9" ht="15.75" thickBot="1" x14ac:dyDescent="0.3">
      <c r="A40" s="152" t="s">
        <v>204</v>
      </c>
      <c r="B40" s="152" t="s">
        <v>6</v>
      </c>
      <c r="C40" s="152" t="s">
        <v>61</v>
      </c>
      <c r="D40" s="153">
        <v>74.538764999999998</v>
      </c>
      <c r="E40" s="154">
        <v>39.241931999999998</v>
      </c>
      <c r="F40" s="155">
        <v>1.01512</v>
      </c>
      <c r="G40" s="156">
        <v>2.404439</v>
      </c>
      <c r="H40" s="157">
        <f>+D40+F40</f>
        <v>75.553884999999994</v>
      </c>
      <c r="I40" s="157">
        <f>+E40+G40</f>
        <v>41.646371000000002</v>
      </c>
    </row>
    <row r="41" spans="1:9" ht="15.75" thickBot="1" x14ac:dyDescent="0.3">
      <c r="A41" s="152" t="s">
        <v>211</v>
      </c>
      <c r="B41" s="152" t="s">
        <v>6</v>
      </c>
      <c r="C41" s="152" t="s">
        <v>61</v>
      </c>
      <c r="D41" s="153">
        <v>8.9959919999999993</v>
      </c>
      <c r="E41" s="154">
        <v>14.359769</v>
      </c>
      <c r="F41" s="155" t="s">
        <v>59</v>
      </c>
      <c r="G41" s="156">
        <v>0.22676199999999999</v>
      </c>
      <c r="H41" s="157" t="e">
        <f>+D41+F41</f>
        <v>#VALUE!</v>
      </c>
      <c r="I41" s="157">
        <f>+E41+G41</f>
        <v>14.586531000000001</v>
      </c>
    </row>
    <row r="42" spans="1:9" ht="15.75" thickBot="1" x14ac:dyDescent="0.3">
      <c r="A42" s="152" t="s">
        <v>212</v>
      </c>
      <c r="B42" s="152" t="s">
        <v>6</v>
      </c>
      <c r="C42" s="152" t="s">
        <v>61</v>
      </c>
      <c r="D42" s="153">
        <v>3711.7049780000002</v>
      </c>
      <c r="E42" s="154">
        <v>5338.0965859999997</v>
      </c>
      <c r="F42" s="155">
        <v>4232.6259259999997</v>
      </c>
      <c r="G42" s="156">
        <v>4764.8620090000004</v>
      </c>
      <c r="H42" s="157">
        <f>+D42+F42</f>
        <v>7944.3309040000004</v>
      </c>
      <c r="I42" s="157">
        <f>+E42+G42</f>
        <v>10102.958595</v>
      </c>
    </row>
    <row r="43" spans="1:9" ht="15.75" thickBot="1" x14ac:dyDescent="0.3">
      <c r="A43" s="152" t="s">
        <v>228</v>
      </c>
      <c r="B43" s="152" t="s">
        <v>6</v>
      </c>
      <c r="C43" s="152" t="s">
        <v>61</v>
      </c>
      <c r="D43" s="153">
        <v>1.351248</v>
      </c>
      <c r="E43" s="154">
        <v>1.7319059999999999</v>
      </c>
      <c r="F43" s="155">
        <v>0.73465800000000003</v>
      </c>
      <c r="G43" s="156">
        <v>2.36253</v>
      </c>
      <c r="H43" s="157">
        <f>+D43+F43</f>
        <v>2.085906</v>
      </c>
      <c r="I43" s="157">
        <f>+E43+G43</f>
        <v>4.094436</v>
      </c>
    </row>
    <row r="44" spans="1:9" ht="15.75" thickBot="1" x14ac:dyDescent="0.3">
      <c r="A44" s="152" t="s">
        <v>230</v>
      </c>
      <c r="B44" s="152" t="s">
        <v>6</v>
      </c>
      <c r="C44" s="152" t="s">
        <v>61</v>
      </c>
      <c r="D44" s="153">
        <v>0.96036999999999995</v>
      </c>
      <c r="E44" s="154">
        <v>0.98234500000000002</v>
      </c>
      <c r="F44" s="155">
        <v>6.0442629999999999</v>
      </c>
      <c r="G44" s="156">
        <v>5.7125779999999997</v>
      </c>
      <c r="H44" s="157">
        <f>+D44+F44</f>
        <v>7.0046330000000001</v>
      </c>
      <c r="I44" s="157">
        <f>+E44+G44</f>
        <v>6.6949229999999993</v>
      </c>
    </row>
    <row r="45" spans="1:9" ht="15.75" thickBot="1" x14ac:dyDescent="0.3">
      <c r="A45" s="152" t="s">
        <v>233</v>
      </c>
      <c r="B45" s="152" t="s">
        <v>6</v>
      </c>
      <c r="C45" s="152" t="s">
        <v>61</v>
      </c>
      <c r="D45" s="153">
        <v>0.102941</v>
      </c>
      <c r="E45" s="154">
        <v>9.1027999999999998E-2</v>
      </c>
      <c r="F45" s="155">
        <v>0</v>
      </c>
      <c r="G45" s="156">
        <v>5.8576999999999997E-2</v>
      </c>
      <c r="H45" s="157">
        <f>+D45+F45</f>
        <v>0.102941</v>
      </c>
      <c r="I45" s="157">
        <f>+E45+G45</f>
        <v>0.14960499999999999</v>
      </c>
    </row>
    <row r="46" spans="1:9" ht="15.75" thickBot="1" x14ac:dyDescent="0.3">
      <c r="A46" s="152" t="s">
        <v>234</v>
      </c>
      <c r="B46" s="152" t="s">
        <v>6</v>
      </c>
      <c r="C46" s="152" t="s">
        <v>61</v>
      </c>
      <c r="D46" s="153">
        <v>149.42024900000001</v>
      </c>
      <c r="E46" s="154">
        <v>110.861097</v>
      </c>
      <c r="F46" s="155">
        <v>141.77012199999999</v>
      </c>
      <c r="G46" s="156">
        <v>23.641309</v>
      </c>
      <c r="H46" s="157">
        <f>+D46+F46</f>
        <v>291.19037100000003</v>
      </c>
      <c r="I46" s="157">
        <f>+E46+G46</f>
        <v>134.50240600000001</v>
      </c>
    </row>
    <row r="47" spans="1:9" ht="15.75" thickBot="1" x14ac:dyDescent="0.3">
      <c r="A47" s="152" t="s">
        <v>236</v>
      </c>
      <c r="B47" s="152" t="s">
        <v>6</v>
      </c>
      <c r="C47" s="152" t="s">
        <v>61</v>
      </c>
      <c r="D47" s="153">
        <v>1.6210020000000001</v>
      </c>
      <c r="E47" s="154">
        <v>1.7329559999999999</v>
      </c>
      <c r="F47" s="155">
        <v>0.52623600000000004</v>
      </c>
      <c r="G47" s="156">
        <v>8.8724999999999998E-2</v>
      </c>
      <c r="H47" s="157">
        <f>+D47+F47</f>
        <v>2.1472380000000002</v>
      </c>
      <c r="I47" s="157">
        <f>+E47+G47</f>
        <v>1.8216809999999999</v>
      </c>
    </row>
    <row r="48" spans="1:9" ht="15.75" thickBot="1" x14ac:dyDescent="0.3">
      <c r="A48" s="158" t="s">
        <v>237</v>
      </c>
      <c r="B48" s="152" t="s">
        <v>6</v>
      </c>
      <c r="C48" s="152" t="s">
        <v>61</v>
      </c>
      <c r="D48" s="153">
        <v>31.759087000000001</v>
      </c>
      <c r="E48" s="154">
        <v>29.809964999999998</v>
      </c>
      <c r="F48" s="155">
        <v>35.482377</v>
      </c>
      <c r="G48" s="156">
        <v>20.811214</v>
      </c>
      <c r="H48" s="157">
        <f>+D48+F48</f>
        <v>67.241464000000008</v>
      </c>
      <c r="I48" s="157">
        <f>+E48+G48</f>
        <v>50.621178999999998</v>
      </c>
    </row>
    <row r="49" spans="1:9" ht="15.75" thickBot="1" x14ac:dyDescent="0.3">
      <c r="A49" s="152" t="s">
        <v>243</v>
      </c>
      <c r="B49" s="152" t="s">
        <v>6</v>
      </c>
      <c r="C49" s="152" t="s">
        <v>61</v>
      </c>
      <c r="D49" s="153">
        <v>27.800149000000001</v>
      </c>
      <c r="E49" s="154">
        <v>20.415475000000001</v>
      </c>
      <c r="F49" s="155" t="s">
        <v>59</v>
      </c>
      <c r="G49" s="156">
        <v>0</v>
      </c>
      <c r="H49" s="157" t="e">
        <f>+D49+F49</f>
        <v>#VALUE!</v>
      </c>
      <c r="I49" s="157">
        <f>+E49+G49</f>
        <v>20.415475000000001</v>
      </c>
    </row>
    <row r="50" spans="1:9" ht="15.75" thickBot="1" x14ac:dyDescent="0.3">
      <c r="A50" s="152" t="s">
        <v>244</v>
      </c>
      <c r="B50" s="152" t="s">
        <v>6</v>
      </c>
      <c r="C50" s="152" t="s">
        <v>61</v>
      </c>
      <c r="D50" s="153">
        <v>1529.6553710000001</v>
      </c>
      <c r="E50" s="154">
        <v>1609.13328</v>
      </c>
      <c r="F50" s="155">
        <v>2555.606374</v>
      </c>
      <c r="G50" s="156">
        <v>3020.0111029999998</v>
      </c>
      <c r="H50" s="157">
        <f>+D50+F50</f>
        <v>4085.2617449999998</v>
      </c>
      <c r="I50" s="157">
        <f>+E50+G50</f>
        <v>4629.1443829999998</v>
      </c>
    </row>
    <row r="51" spans="1:9" ht="15.75" thickBot="1" x14ac:dyDescent="0.3">
      <c r="A51" s="152" t="s">
        <v>245</v>
      </c>
      <c r="B51" s="152" t="s">
        <v>6</v>
      </c>
      <c r="C51" s="152" t="s">
        <v>61</v>
      </c>
      <c r="D51" s="153">
        <v>12.624941</v>
      </c>
      <c r="E51" s="154">
        <v>28.870031000000001</v>
      </c>
      <c r="F51" s="155">
        <v>0</v>
      </c>
      <c r="G51" s="156">
        <v>0</v>
      </c>
      <c r="H51" s="157">
        <f>+D51+F51</f>
        <v>12.624941</v>
      </c>
      <c r="I51" s="157">
        <f>+E51+G51</f>
        <v>28.870031000000001</v>
      </c>
    </row>
    <row r="52" spans="1:9" ht="15.75" thickBot="1" x14ac:dyDescent="0.3">
      <c r="A52" s="152" t="s">
        <v>249</v>
      </c>
      <c r="B52" s="152" t="s">
        <v>6</v>
      </c>
      <c r="C52" s="152" t="s">
        <v>61</v>
      </c>
      <c r="D52" s="153">
        <v>0.198072</v>
      </c>
      <c r="E52" s="154">
        <v>74.921547000000004</v>
      </c>
      <c r="F52" s="155">
        <v>0.67574900000000004</v>
      </c>
      <c r="G52" s="156">
        <v>2.0506120000000001</v>
      </c>
      <c r="H52" s="157">
        <f>+D52+F52</f>
        <v>0.87382100000000007</v>
      </c>
      <c r="I52" s="157">
        <f>+E52+G52</f>
        <v>76.972159000000005</v>
      </c>
    </row>
    <row r="53" spans="1:9" ht="15.75" thickBot="1" x14ac:dyDescent="0.3">
      <c r="A53" s="152" t="s">
        <v>253</v>
      </c>
      <c r="B53" s="152" t="s">
        <v>6</v>
      </c>
      <c r="C53" s="152" t="s">
        <v>61</v>
      </c>
      <c r="D53" s="153">
        <v>137.29201800000001</v>
      </c>
      <c r="E53" s="154">
        <v>143.98195000000001</v>
      </c>
      <c r="F53" s="155">
        <v>3.2786219999999999</v>
      </c>
      <c r="G53" s="156">
        <v>8.3034630000000007</v>
      </c>
      <c r="H53" s="157">
        <f>+D53+F53</f>
        <v>140.57064000000003</v>
      </c>
      <c r="I53" s="157">
        <f>+E53+G53</f>
        <v>152.28541300000001</v>
      </c>
    </row>
    <row r="54" spans="1:9" ht="15.75" thickBot="1" x14ac:dyDescent="0.3">
      <c r="A54" s="152" t="s">
        <v>256</v>
      </c>
      <c r="B54" s="152" t="s">
        <v>6</v>
      </c>
      <c r="C54" s="152" t="s">
        <v>61</v>
      </c>
      <c r="D54" s="153">
        <v>2.6883360000000001</v>
      </c>
      <c r="E54" s="154">
        <v>3.1977720000000001</v>
      </c>
      <c r="F54" s="155">
        <v>28.851973000000001</v>
      </c>
      <c r="G54" s="156">
        <v>39.549245999999997</v>
      </c>
      <c r="H54" s="157">
        <f>+D54+F54</f>
        <v>31.540309000000001</v>
      </c>
      <c r="I54" s="157">
        <f>+E54+G54</f>
        <v>42.747017999999997</v>
      </c>
    </row>
    <row r="55" spans="1:9" ht="15.75" thickBot="1" x14ac:dyDescent="0.3">
      <c r="A55" s="152" t="s">
        <v>261</v>
      </c>
      <c r="B55" s="152" t="s">
        <v>6</v>
      </c>
      <c r="C55" s="152" t="s">
        <v>61</v>
      </c>
      <c r="D55" s="153">
        <v>86.860831000000005</v>
      </c>
      <c r="E55" s="154">
        <v>128.26508799999999</v>
      </c>
      <c r="F55" s="155">
        <v>10.336879</v>
      </c>
      <c r="G55" s="156">
        <v>10.726505</v>
      </c>
      <c r="H55" s="157">
        <f>+D55+F55</f>
        <v>97.197710000000001</v>
      </c>
      <c r="I55" s="157">
        <f>+E55+G55</f>
        <v>138.99159299999999</v>
      </c>
    </row>
    <row r="56" spans="1:9" ht="15.75" thickBot="1" x14ac:dyDescent="0.3">
      <c r="A56" s="152" t="s">
        <v>264</v>
      </c>
      <c r="B56" s="152" t="s">
        <v>6</v>
      </c>
      <c r="C56" s="152" t="s">
        <v>61</v>
      </c>
      <c r="D56" s="153">
        <v>328.54010399999999</v>
      </c>
      <c r="E56" s="154">
        <v>995.41021000000001</v>
      </c>
      <c r="F56" s="155">
        <v>5.4873989999999999</v>
      </c>
      <c r="G56" s="156">
        <v>2.1494080000000002</v>
      </c>
      <c r="H56" s="157">
        <f>+D56+F56</f>
        <v>334.02750299999997</v>
      </c>
      <c r="I56" s="157">
        <f>+E56+G56</f>
        <v>997.559618</v>
      </c>
    </row>
    <row r="57" spans="1:9" ht="15.75" thickBot="1" x14ac:dyDescent="0.3">
      <c r="A57" s="187" t="s">
        <v>272</v>
      </c>
      <c r="B57" s="152" t="s">
        <v>6</v>
      </c>
      <c r="C57" s="152" t="s">
        <v>61</v>
      </c>
      <c r="D57" s="153">
        <v>17.729977000000002</v>
      </c>
      <c r="E57" s="154">
        <v>15.972424999999999</v>
      </c>
      <c r="F57" s="155">
        <v>10.185478</v>
      </c>
      <c r="G57" s="156">
        <v>9.1479330000000001</v>
      </c>
      <c r="H57" s="157">
        <f>+D57+F57</f>
        <v>27.915455000000001</v>
      </c>
      <c r="I57" s="157">
        <f>+E57+G57</f>
        <v>25.120358</v>
      </c>
    </row>
    <row r="58" spans="1:9" ht="15.75" thickBot="1" x14ac:dyDescent="0.3">
      <c r="A58" s="159" t="s">
        <v>285</v>
      </c>
      <c r="B58" s="152" t="s">
        <v>6</v>
      </c>
      <c r="C58" s="152" t="s">
        <v>61</v>
      </c>
      <c r="D58" s="153">
        <v>7.5720390000000002</v>
      </c>
      <c r="E58" s="154">
        <v>9.9469139999999996</v>
      </c>
      <c r="F58" s="155">
        <v>3.8125290000000001</v>
      </c>
      <c r="G58" s="156">
        <v>2.4411320000000001</v>
      </c>
      <c r="H58" s="157">
        <f>+D58+F58</f>
        <v>11.384568</v>
      </c>
      <c r="I58" s="157">
        <f>+E58+G58</f>
        <v>12.388045999999999</v>
      </c>
    </row>
    <row r="59" spans="1:9" ht="15.75" thickBot="1" x14ac:dyDescent="0.3">
      <c r="A59" s="159" t="s">
        <v>286</v>
      </c>
      <c r="B59" s="152" t="s">
        <v>6</v>
      </c>
      <c r="C59" s="152" t="s">
        <v>61</v>
      </c>
      <c r="D59" s="153">
        <v>9.9207820000000009</v>
      </c>
      <c r="E59" s="154">
        <v>14.654726999999999</v>
      </c>
      <c r="F59" s="155">
        <v>64.848455000000001</v>
      </c>
      <c r="G59" s="161">
        <v>62.438352999999999</v>
      </c>
      <c r="H59" s="157">
        <f>+D59+F59</f>
        <v>74.769237000000004</v>
      </c>
      <c r="I59" s="157">
        <f>+E59+G59</f>
        <v>77.09308</v>
      </c>
    </row>
    <row r="60" spans="1:9" ht="15.75" thickBot="1" x14ac:dyDescent="0.3">
      <c r="A60" s="189"/>
      <c r="B60" s="145"/>
      <c r="C60" s="145"/>
      <c r="D60" s="161"/>
      <c r="E60" s="162"/>
      <c r="F60" s="162"/>
      <c r="G60" s="161"/>
      <c r="H60" s="162"/>
      <c r="I60" s="162"/>
    </row>
    <row r="61" spans="1:9" ht="15.75" thickBot="1" x14ac:dyDescent="0.3">
      <c r="A61" s="152" t="s">
        <v>62</v>
      </c>
      <c r="B61" s="152" t="s">
        <v>63</v>
      </c>
      <c r="C61" s="152" t="s">
        <v>64</v>
      </c>
      <c r="D61" s="153">
        <v>18.879190999999999</v>
      </c>
      <c r="E61" s="154">
        <v>39.315244</v>
      </c>
      <c r="F61" s="155">
        <v>0.26639699999999999</v>
      </c>
      <c r="G61" s="156">
        <v>0.44452900000000001</v>
      </c>
      <c r="H61" s="157">
        <f>+D61+F61</f>
        <v>19.145588</v>
      </c>
      <c r="I61" s="157">
        <f>+E61+G61</f>
        <v>39.759773000000003</v>
      </c>
    </row>
    <row r="62" spans="1:9" s="79" customFormat="1" ht="15.75" thickBot="1" x14ac:dyDescent="0.3">
      <c r="A62" s="152" t="s">
        <v>288</v>
      </c>
      <c r="B62" s="152" t="s">
        <v>63</v>
      </c>
      <c r="C62" s="152" t="s">
        <v>64</v>
      </c>
      <c r="D62" s="153">
        <v>865.72433799999999</v>
      </c>
      <c r="E62" s="154">
        <v>127.57417599999999</v>
      </c>
      <c r="F62" s="155">
        <v>6.909662</v>
      </c>
      <c r="G62" s="156">
        <v>9.5647269999999995</v>
      </c>
      <c r="H62" s="157">
        <f>+D62+F62</f>
        <v>872.63400000000001</v>
      </c>
      <c r="I62" s="157">
        <f>+E62+G62</f>
        <v>137.138903</v>
      </c>
    </row>
    <row r="63" spans="1:9" ht="15.75" thickBot="1" x14ac:dyDescent="0.3">
      <c r="A63" s="152" t="s">
        <v>70</v>
      </c>
      <c r="B63" s="152" t="s">
        <v>63</v>
      </c>
      <c r="C63" s="152" t="s">
        <v>64</v>
      </c>
      <c r="D63" s="153">
        <v>1720.281835</v>
      </c>
      <c r="E63" s="154">
        <v>1223.963219</v>
      </c>
      <c r="F63" s="155">
        <v>94.479258000000002</v>
      </c>
      <c r="G63" s="156">
        <v>51.471577000000003</v>
      </c>
      <c r="H63" s="157">
        <f>+D63+F63</f>
        <v>1814.7610930000001</v>
      </c>
      <c r="I63" s="157">
        <f>+E63+G63</f>
        <v>1275.434796</v>
      </c>
    </row>
    <row r="64" spans="1:9" ht="15.75" thickBot="1" x14ac:dyDescent="0.3">
      <c r="A64" s="152" t="s">
        <v>75</v>
      </c>
      <c r="B64" s="152" t="s">
        <v>63</v>
      </c>
      <c r="C64" s="152" t="s">
        <v>64</v>
      </c>
      <c r="D64" s="153">
        <v>2146.4188159999999</v>
      </c>
      <c r="E64" s="154">
        <v>2379.099314</v>
      </c>
      <c r="F64" s="155">
        <v>3031.1601230000001</v>
      </c>
      <c r="G64" s="156">
        <v>3169.8011000000001</v>
      </c>
      <c r="H64" s="157">
        <f>+D64+F64</f>
        <v>5177.578939</v>
      </c>
      <c r="I64" s="157">
        <f>+E64+G64</f>
        <v>5548.9004139999997</v>
      </c>
    </row>
    <row r="65" spans="1:62" ht="15.75" thickBot="1" x14ac:dyDescent="0.3">
      <c r="A65" s="152" t="s">
        <v>80</v>
      </c>
      <c r="B65" s="152" t="s">
        <v>63</v>
      </c>
      <c r="C65" s="152" t="s">
        <v>64</v>
      </c>
      <c r="D65" s="153">
        <v>482.13454000000002</v>
      </c>
      <c r="E65" s="154">
        <v>317.70897100000002</v>
      </c>
      <c r="F65" s="155">
        <v>17.955632999999999</v>
      </c>
      <c r="G65" s="156">
        <v>16.536753999999998</v>
      </c>
      <c r="H65" s="157">
        <f>+D65+F65</f>
        <v>500.09017299999999</v>
      </c>
      <c r="I65" s="157">
        <f>+E65+G65</f>
        <v>334.24572499999999</v>
      </c>
    </row>
    <row r="66" spans="1:62" ht="15.75" thickBot="1" x14ac:dyDescent="0.3">
      <c r="A66" s="158" t="s">
        <v>87</v>
      </c>
      <c r="B66" s="152" t="s">
        <v>63</v>
      </c>
      <c r="C66" s="152" t="s">
        <v>64</v>
      </c>
      <c r="D66" s="153">
        <v>158.75200899999999</v>
      </c>
      <c r="E66" s="154">
        <v>253.65992399999999</v>
      </c>
      <c r="F66" s="155">
        <v>2.6297980000000001</v>
      </c>
      <c r="G66" s="156">
        <v>2.3194819999999998</v>
      </c>
      <c r="H66" s="157">
        <f>+D66+F66</f>
        <v>161.38180699999998</v>
      </c>
      <c r="I66" s="157">
        <f>+E66+G66</f>
        <v>255.97940599999998</v>
      </c>
    </row>
    <row r="67" spans="1:62" ht="15.75" thickBot="1" x14ac:dyDescent="0.3">
      <c r="A67" s="158" t="s">
        <v>93</v>
      </c>
      <c r="B67" s="152" t="s">
        <v>63</v>
      </c>
      <c r="C67" s="152" t="s">
        <v>64</v>
      </c>
      <c r="D67" s="153">
        <v>94.806298999999996</v>
      </c>
      <c r="E67" s="154">
        <v>99.612942000000004</v>
      </c>
      <c r="F67" s="155">
        <v>0.95060100000000003</v>
      </c>
      <c r="G67" s="156">
        <v>0.87647699999999995</v>
      </c>
      <c r="H67" s="157">
        <f>+D67+F67</f>
        <v>95.756900000000002</v>
      </c>
      <c r="I67" s="157">
        <f>+E67+G67</f>
        <v>100.489419</v>
      </c>
    </row>
    <row r="68" spans="1:62" ht="15.75" thickBot="1" x14ac:dyDescent="0.3">
      <c r="A68" s="158" t="s">
        <v>102</v>
      </c>
      <c r="B68" s="152" t="s">
        <v>63</v>
      </c>
      <c r="C68" s="152" t="s">
        <v>64</v>
      </c>
      <c r="D68" s="153">
        <v>257.93085000000002</v>
      </c>
      <c r="E68" s="154">
        <v>289.094087</v>
      </c>
      <c r="F68" s="155">
        <v>3.0332590000000001</v>
      </c>
      <c r="G68" s="156">
        <v>11.317111000000001</v>
      </c>
      <c r="H68" s="157">
        <f>+D68+F68</f>
        <v>260.96410900000001</v>
      </c>
      <c r="I68" s="157">
        <f>+E68+G68</f>
        <v>300.41119800000001</v>
      </c>
    </row>
    <row r="69" spans="1:62" ht="15.75" thickBot="1" x14ac:dyDescent="0.3">
      <c r="A69" s="158" t="s">
        <v>116</v>
      </c>
      <c r="B69" s="152" t="s">
        <v>63</v>
      </c>
      <c r="C69" s="152" t="s">
        <v>64</v>
      </c>
      <c r="D69" s="153">
        <v>297.76515000000001</v>
      </c>
      <c r="E69" s="154">
        <v>488.25782900000002</v>
      </c>
      <c r="F69" s="155">
        <v>0</v>
      </c>
      <c r="G69" s="156">
        <v>0</v>
      </c>
      <c r="H69" s="157">
        <f>+D69+F69</f>
        <v>297.76515000000001</v>
      </c>
      <c r="I69" s="157">
        <f>+E69+G69</f>
        <v>488.25782900000002</v>
      </c>
    </row>
    <row r="70" spans="1:62" ht="15.75" thickBot="1" x14ac:dyDescent="0.3">
      <c r="A70" s="186" t="s">
        <v>117</v>
      </c>
      <c r="B70" s="152" t="s">
        <v>63</v>
      </c>
      <c r="C70" s="152" t="s">
        <v>64</v>
      </c>
      <c r="D70" s="153">
        <v>269.10961099999997</v>
      </c>
      <c r="E70" s="154">
        <v>355.00869</v>
      </c>
      <c r="F70" s="155">
        <v>221.24897999999999</v>
      </c>
      <c r="G70" s="156">
        <v>366.46057200000001</v>
      </c>
      <c r="H70" s="157">
        <f>+D70+F70</f>
        <v>490.35859099999993</v>
      </c>
      <c r="I70" s="157">
        <f>+E70+G70</f>
        <v>721.46926200000007</v>
      </c>
    </row>
    <row r="71" spans="1:62" ht="15.75" thickBot="1" x14ac:dyDescent="0.3">
      <c r="A71" s="152" t="s">
        <v>122</v>
      </c>
      <c r="B71" s="152" t="s">
        <v>63</v>
      </c>
      <c r="C71" s="152" t="s">
        <v>291</v>
      </c>
      <c r="D71" s="153">
        <v>19.439285999999999</v>
      </c>
      <c r="E71" s="154">
        <v>20.614830999999999</v>
      </c>
      <c r="F71" s="155">
        <v>0.15568799999999999</v>
      </c>
      <c r="G71" s="156">
        <v>0.291713</v>
      </c>
      <c r="H71" s="157">
        <f>+D71+F71</f>
        <v>19.594974000000001</v>
      </c>
      <c r="I71" s="157">
        <f>+E71+G71</f>
        <v>20.906544</v>
      </c>
    </row>
    <row r="72" spans="1:62" ht="15.75" thickBot="1" x14ac:dyDescent="0.3">
      <c r="A72" s="187" t="s">
        <v>123</v>
      </c>
      <c r="B72" s="152" t="s">
        <v>63</v>
      </c>
      <c r="C72" s="152" t="s">
        <v>64</v>
      </c>
      <c r="D72" s="153">
        <v>6255.0278859999999</v>
      </c>
      <c r="E72" s="154">
        <v>6528.180652</v>
      </c>
      <c r="F72" s="155">
        <v>948.58097899999996</v>
      </c>
      <c r="G72" s="156">
        <v>916.60278200000005</v>
      </c>
      <c r="H72" s="157">
        <f>+D72+F72</f>
        <v>7203.6088650000002</v>
      </c>
      <c r="I72" s="157">
        <f>+E72+G72</f>
        <v>7444.7834339999999</v>
      </c>
    </row>
    <row r="73" spans="1:62" ht="15.75" thickBot="1" x14ac:dyDescent="0.3">
      <c r="A73" s="152" t="s">
        <v>149</v>
      </c>
      <c r="B73" s="152" t="s">
        <v>63</v>
      </c>
      <c r="C73" s="152" t="s">
        <v>64</v>
      </c>
      <c r="D73" s="153">
        <v>41.940658999999997</v>
      </c>
      <c r="E73" s="154">
        <v>43.163473000000003</v>
      </c>
      <c r="F73" s="155">
        <v>7.9773999999999998E-2</v>
      </c>
      <c r="G73" s="156">
        <v>0.330818</v>
      </c>
      <c r="H73" s="157">
        <f>+D73+F73</f>
        <v>42.020432999999997</v>
      </c>
      <c r="I73" s="157">
        <f>+E73+G73</f>
        <v>43.494291000000004</v>
      </c>
    </row>
    <row r="74" spans="1:62" ht="15.75" thickBot="1" x14ac:dyDescent="0.3">
      <c r="A74" s="152" t="s">
        <v>150</v>
      </c>
      <c r="B74" s="152" t="s">
        <v>63</v>
      </c>
      <c r="C74" s="152" t="s">
        <v>64</v>
      </c>
      <c r="D74" s="153">
        <v>105.53219</v>
      </c>
      <c r="E74" s="154">
        <v>396.10379599999999</v>
      </c>
      <c r="F74" s="155">
        <v>5.4593000000000003E-2</v>
      </c>
      <c r="G74" s="156">
        <v>0.71336900000000003</v>
      </c>
      <c r="H74" s="157">
        <f>+D74+F74</f>
        <v>105.586783</v>
      </c>
      <c r="I74" s="157">
        <f>+E74+G74</f>
        <v>396.81716499999999</v>
      </c>
    </row>
    <row r="75" spans="1:62" ht="15.75" thickBot="1" x14ac:dyDescent="0.3">
      <c r="A75" s="152" t="s">
        <v>154</v>
      </c>
      <c r="B75" s="152" t="s">
        <v>63</v>
      </c>
      <c r="C75" s="152" t="s">
        <v>64</v>
      </c>
      <c r="D75" s="153">
        <v>968.78671899999995</v>
      </c>
      <c r="E75" s="154">
        <v>917.73688800000002</v>
      </c>
      <c r="F75" s="155">
        <v>107.292086</v>
      </c>
      <c r="G75" s="156">
        <v>104.34533399999999</v>
      </c>
      <c r="H75" s="157">
        <f>+D75+F75</f>
        <v>1076.0788049999999</v>
      </c>
      <c r="I75" s="157">
        <f>+E75+G75</f>
        <v>1022.082222</v>
      </c>
    </row>
    <row r="76" spans="1:62" ht="15.75" thickBot="1" x14ac:dyDescent="0.3">
      <c r="A76" s="152" t="s">
        <v>19</v>
      </c>
      <c r="B76" s="152" t="s">
        <v>63</v>
      </c>
      <c r="C76" s="152" t="s">
        <v>64</v>
      </c>
      <c r="D76" s="153">
        <v>2437.3813479999999</v>
      </c>
      <c r="E76" s="154">
        <v>2603.8521420000002</v>
      </c>
      <c r="F76" s="155">
        <v>5367.0381559999996</v>
      </c>
      <c r="G76" s="156">
        <v>5637.1800089999997</v>
      </c>
      <c r="H76" s="157">
        <f>+D76+F76</f>
        <v>7804.4195039999995</v>
      </c>
      <c r="I76" s="157">
        <f>+E76+G76</f>
        <v>8241.0321509999994</v>
      </c>
    </row>
    <row r="77" spans="1:62" ht="15.75" thickBot="1" x14ac:dyDescent="0.3">
      <c r="A77" s="152" t="s">
        <v>192</v>
      </c>
      <c r="B77" s="152" t="s">
        <v>63</v>
      </c>
      <c r="C77" s="152" t="s">
        <v>64</v>
      </c>
      <c r="D77" s="153">
        <v>138.62984</v>
      </c>
      <c r="E77" s="154">
        <v>297.72771699999998</v>
      </c>
      <c r="F77" s="155">
        <v>92.065447000000006</v>
      </c>
      <c r="G77" s="156">
        <v>125.85617000000001</v>
      </c>
      <c r="H77" s="157">
        <f>+D77+F77</f>
        <v>230.69528700000001</v>
      </c>
      <c r="I77" s="157">
        <f>+E77+G77</f>
        <v>423.583887</v>
      </c>
    </row>
    <row r="78" spans="1:62" ht="15.75" thickBot="1" x14ac:dyDescent="0.3">
      <c r="A78" s="152" t="s">
        <v>201</v>
      </c>
      <c r="B78" s="152" t="s">
        <v>63</v>
      </c>
      <c r="C78" s="152" t="s">
        <v>64</v>
      </c>
      <c r="D78" s="153">
        <v>2.0333779999999999</v>
      </c>
      <c r="E78" s="154">
        <v>2.0639449999999999</v>
      </c>
      <c r="F78" s="155">
        <v>0</v>
      </c>
      <c r="G78" s="156">
        <v>0</v>
      </c>
      <c r="H78" s="157">
        <f>+D78+F78</f>
        <v>2.0333779999999999</v>
      </c>
      <c r="I78" s="157">
        <f>+E78+G78</f>
        <v>2.0639449999999999</v>
      </c>
    </row>
    <row r="79" spans="1:62" ht="15.75" thickBot="1" x14ac:dyDescent="0.3">
      <c r="A79" s="186" t="s">
        <v>239</v>
      </c>
      <c r="B79" s="152" t="s">
        <v>63</v>
      </c>
      <c r="C79" s="152" t="s">
        <v>64</v>
      </c>
      <c r="D79" s="153">
        <v>114.407843</v>
      </c>
      <c r="E79" s="154">
        <v>97.745800000000003</v>
      </c>
      <c r="F79" s="155">
        <v>1.6992510000000001</v>
      </c>
      <c r="G79" s="156">
        <v>1.3956630000000001</v>
      </c>
      <c r="H79" s="157">
        <f>+D79+F79</f>
        <v>116.107094</v>
      </c>
      <c r="I79" s="157">
        <f>+E79+G79</f>
        <v>99.141463000000002</v>
      </c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</row>
    <row r="80" spans="1:62" ht="15.75" thickBot="1" x14ac:dyDescent="0.3">
      <c r="A80" s="152" t="s">
        <v>248</v>
      </c>
      <c r="B80" s="152" t="s">
        <v>63</v>
      </c>
      <c r="C80" s="152" t="s">
        <v>64</v>
      </c>
      <c r="D80" s="153">
        <v>63.037216000000001</v>
      </c>
      <c r="E80" s="154">
        <v>82.037951000000007</v>
      </c>
      <c r="F80" s="155">
        <v>0.41254999999999997</v>
      </c>
      <c r="G80" s="156">
        <v>0.32816200000000001</v>
      </c>
      <c r="H80" s="157">
        <f>+D80+F80</f>
        <v>63.449766000000004</v>
      </c>
      <c r="I80" s="157">
        <f>+E80+G80</f>
        <v>82.366113000000013</v>
      </c>
    </row>
    <row r="81" spans="1:62" ht="15.75" thickBot="1" x14ac:dyDescent="0.3">
      <c r="A81" s="152" t="s">
        <v>293</v>
      </c>
      <c r="B81" s="152" t="s">
        <v>63</v>
      </c>
      <c r="C81" s="152" t="s">
        <v>64</v>
      </c>
      <c r="D81" s="153">
        <v>42.735067000000001</v>
      </c>
      <c r="E81" s="154">
        <v>5.7636E-2</v>
      </c>
      <c r="F81" s="155">
        <v>1.5807340000000001</v>
      </c>
      <c r="G81" s="156">
        <v>0.49257299999999998</v>
      </c>
      <c r="H81" s="157">
        <f>+D81+F81</f>
        <v>44.315801</v>
      </c>
      <c r="I81" s="157">
        <f>+E81+G81</f>
        <v>0.55020899999999995</v>
      </c>
    </row>
    <row r="82" spans="1:62" ht="15.75" thickBot="1" x14ac:dyDescent="0.3">
      <c r="A82" s="152" t="s">
        <v>251</v>
      </c>
      <c r="B82" s="152" t="s">
        <v>63</v>
      </c>
      <c r="C82" s="152" t="s">
        <v>64</v>
      </c>
      <c r="D82" s="153">
        <v>610.66684899999996</v>
      </c>
      <c r="E82" s="154">
        <v>604.95110899999997</v>
      </c>
      <c r="F82" s="155">
        <v>12.275512000000001</v>
      </c>
      <c r="G82" s="156">
        <v>4.0151389999999996</v>
      </c>
      <c r="H82" s="157">
        <f>+D82+F82</f>
        <v>622.94236100000001</v>
      </c>
      <c r="I82" s="157">
        <f>+E82+G82</f>
        <v>608.96624799999995</v>
      </c>
    </row>
    <row r="83" spans="1:62" ht="15.75" thickBot="1" x14ac:dyDescent="0.3">
      <c r="A83" s="152" t="s">
        <v>20</v>
      </c>
      <c r="B83" s="152" t="s">
        <v>63</v>
      </c>
      <c r="C83" s="152" t="s">
        <v>64</v>
      </c>
      <c r="D83" s="153">
        <v>962.68877799999996</v>
      </c>
      <c r="E83" s="154">
        <v>914.25399900000002</v>
      </c>
      <c r="F83" s="155">
        <v>12380.772159</v>
      </c>
      <c r="G83" s="156">
        <v>13624.528919</v>
      </c>
      <c r="H83" s="157">
        <f>+D83+F83</f>
        <v>13343.460937</v>
      </c>
      <c r="I83" s="157">
        <f>+E83+G83</f>
        <v>14538.782918000001</v>
      </c>
    </row>
    <row r="84" spans="1:62" s="79" customFormat="1" ht="15.75" thickBot="1" x14ac:dyDescent="0.3">
      <c r="A84" s="152" t="s">
        <v>270</v>
      </c>
      <c r="B84" s="152" t="s">
        <v>63</v>
      </c>
      <c r="C84" s="152" t="s">
        <v>64</v>
      </c>
      <c r="D84" s="153">
        <v>98.569691000000006</v>
      </c>
      <c r="E84" s="154">
        <v>97.993172000000001</v>
      </c>
      <c r="F84" s="155">
        <v>3.5469580000000001</v>
      </c>
      <c r="G84" s="156">
        <v>2.316656</v>
      </c>
      <c r="H84" s="157">
        <f>+D84+F84</f>
        <v>102.11664900000001</v>
      </c>
      <c r="I84" s="157">
        <f>+E84+G84</f>
        <v>100.309828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s="79" customFormat="1" ht="15.75" thickBot="1" x14ac:dyDescent="0.3">
      <c r="A85" s="145"/>
      <c r="B85" s="145"/>
      <c r="C85" s="145"/>
      <c r="D85" s="161"/>
      <c r="E85" s="162"/>
      <c r="F85" s="162"/>
      <c r="G85" s="161"/>
      <c r="H85" s="162"/>
      <c r="I85" s="162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</row>
    <row r="86" spans="1:62" ht="15.75" thickBot="1" x14ac:dyDescent="0.3">
      <c r="A86" s="152" t="s">
        <v>84</v>
      </c>
      <c r="B86" s="152" t="s">
        <v>63</v>
      </c>
      <c r="C86" s="152" t="s">
        <v>85</v>
      </c>
      <c r="D86" s="153">
        <v>114.634308</v>
      </c>
      <c r="E86" s="154">
        <v>86.155243999999996</v>
      </c>
      <c r="F86" s="155">
        <v>94.569311999999996</v>
      </c>
      <c r="G86" s="156">
        <v>112.09768200000001</v>
      </c>
      <c r="H86" s="157">
        <f>+D86+F86</f>
        <v>209.20362</v>
      </c>
      <c r="I86" s="157">
        <f>+E86+G86</f>
        <v>198.252926</v>
      </c>
    </row>
    <row r="87" spans="1:62" ht="15.75" thickBot="1" x14ac:dyDescent="0.3">
      <c r="A87" s="158" t="s">
        <v>113</v>
      </c>
      <c r="B87" s="152" t="s">
        <v>63</v>
      </c>
      <c r="C87" s="152" t="s">
        <v>85</v>
      </c>
      <c r="D87" s="153">
        <v>4743.827354</v>
      </c>
      <c r="E87" s="154">
        <v>4643.6246819999997</v>
      </c>
      <c r="F87" s="155">
        <v>2328.7788479999999</v>
      </c>
      <c r="G87" s="156">
        <v>2533.5431520000002</v>
      </c>
      <c r="H87" s="157">
        <f>+D87+F87</f>
        <v>7072.6062019999999</v>
      </c>
      <c r="I87" s="157">
        <f>+E87+G87</f>
        <v>7177.1678339999999</v>
      </c>
    </row>
    <row r="88" spans="1:62" ht="15.75" thickBot="1" x14ac:dyDescent="0.3">
      <c r="A88" s="158" t="s">
        <v>126</v>
      </c>
      <c r="B88" s="152" t="s">
        <v>127</v>
      </c>
      <c r="C88" s="152" t="s">
        <v>85</v>
      </c>
      <c r="D88" s="153">
        <v>2837.532342</v>
      </c>
      <c r="E88" s="154">
        <v>2769.5590280000001</v>
      </c>
      <c r="F88" s="155">
        <v>597.15605900000003</v>
      </c>
      <c r="G88" s="156">
        <v>568.189662</v>
      </c>
      <c r="H88" s="157">
        <f>+D88+F88</f>
        <v>3434.6884009999999</v>
      </c>
      <c r="I88" s="157">
        <f>+E88+G88</f>
        <v>3337.7486900000004</v>
      </c>
    </row>
    <row r="89" spans="1:62" ht="15.75" thickBot="1" x14ac:dyDescent="0.3">
      <c r="A89" s="152" t="s">
        <v>22</v>
      </c>
      <c r="B89" s="152" t="s">
        <v>63</v>
      </c>
      <c r="C89" s="152" t="s">
        <v>85</v>
      </c>
      <c r="D89" s="153">
        <v>6632.1730340000004</v>
      </c>
      <c r="E89" s="154">
        <v>5547.5597399999997</v>
      </c>
      <c r="F89" s="155">
        <v>3743.2334489999998</v>
      </c>
      <c r="G89" s="156">
        <v>3605.1633590000001</v>
      </c>
      <c r="H89" s="157">
        <f>+D89+F89</f>
        <v>10375.406483000001</v>
      </c>
      <c r="I89" s="157">
        <f>+E89+G89</f>
        <v>9152.7230989999989</v>
      </c>
    </row>
    <row r="90" spans="1:62" ht="15.75" thickBot="1" x14ac:dyDescent="0.3">
      <c r="A90" s="152" t="s">
        <v>23</v>
      </c>
      <c r="B90" s="152" t="s">
        <v>63</v>
      </c>
      <c r="C90" s="152" t="s">
        <v>85</v>
      </c>
      <c r="D90" s="153">
        <v>5151.1553130000002</v>
      </c>
      <c r="E90" s="154">
        <v>4921.6840629999997</v>
      </c>
      <c r="F90" s="155">
        <v>2830.6624470000002</v>
      </c>
      <c r="G90" s="156">
        <v>2666.4841759999999</v>
      </c>
      <c r="H90" s="157">
        <f>+D90+F90</f>
        <v>7981.8177599999999</v>
      </c>
      <c r="I90" s="157">
        <f>+E90+G90</f>
        <v>7588.1682389999996</v>
      </c>
    </row>
    <row r="91" spans="1:62" ht="15.75" thickBot="1" x14ac:dyDescent="0.3">
      <c r="A91" s="152" t="s">
        <v>210</v>
      </c>
      <c r="B91" s="152" t="s">
        <v>63</v>
      </c>
      <c r="C91" s="152" t="s">
        <v>85</v>
      </c>
      <c r="D91" s="153">
        <v>787.93445799999995</v>
      </c>
      <c r="E91" s="154">
        <v>577.39595899999995</v>
      </c>
      <c r="F91" s="155">
        <v>466.32289100000003</v>
      </c>
      <c r="G91" s="156">
        <v>491.09766200000001</v>
      </c>
      <c r="H91" s="157">
        <f>+D91+F91</f>
        <v>1254.257349</v>
      </c>
      <c r="I91" s="157">
        <f>+E91+G91</f>
        <v>1068.4936210000001</v>
      </c>
    </row>
    <row r="92" spans="1:62" ht="15.75" thickBot="1" x14ac:dyDescent="0.3">
      <c r="A92" s="152" t="s">
        <v>219</v>
      </c>
      <c r="B92" s="152" t="s">
        <v>63</v>
      </c>
      <c r="C92" s="152" t="s">
        <v>85</v>
      </c>
      <c r="D92" s="153">
        <v>9053.0441950000004</v>
      </c>
      <c r="E92" s="154">
        <v>9464.2349630000008</v>
      </c>
      <c r="F92" s="155">
        <v>107.780641</v>
      </c>
      <c r="G92" s="156">
        <v>100.20742</v>
      </c>
      <c r="H92" s="157">
        <f>+D92+F92</f>
        <v>9160.8248359999998</v>
      </c>
      <c r="I92" s="157">
        <f>+E92+G92</f>
        <v>9564.4423830000014</v>
      </c>
    </row>
    <row r="93" spans="1:62" s="14" customFormat="1" ht="15.75" thickBot="1" x14ac:dyDescent="0.3">
      <c r="A93" s="145"/>
      <c r="B93" s="145"/>
      <c r="C93" s="145"/>
      <c r="D93" s="161"/>
      <c r="E93" s="162"/>
      <c r="F93" s="162"/>
      <c r="G93" s="161"/>
      <c r="H93" s="162"/>
      <c r="I93" s="162"/>
    </row>
    <row r="94" spans="1:62" ht="15.75" thickBot="1" x14ac:dyDescent="0.3">
      <c r="A94" s="152" t="s">
        <v>148</v>
      </c>
      <c r="B94" s="152" t="s">
        <v>63</v>
      </c>
      <c r="C94" s="152" t="s">
        <v>56</v>
      </c>
      <c r="D94" s="153">
        <v>0.12107800000000001</v>
      </c>
      <c r="E94" s="154">
        <v>0.175709</v>
      </c>
      <c r="F94" s="155">
        <v>0.216806</v>
      </c>
      <c r="G94" s="156">
        <v>0.63097499999999995</v>
      </c>
      <c r="H94" s="157">
        <f>+D94+F94</f>
        <v>0.33788400000000002</v>
      </c>
      <c r="I94" s="157">
        <f>+E94+G94</f>
        <v>0.80668399999999996</v>
      </c>
    </row>
    <row r="95" spans="1:62" s="79" customFormat="1" ht="15.75" thickBot="1" x14ac:dyDescent="0.3">
      <c r="A95" s="158" t="s">
        <v>31</v>
      </c>
      <c r="B95" s="152" t="s">
        <v>63</v>
      </c>
      <c r="C95" s="152" t="s">
        <v>56</v>
      </c>
      <c r="D95" s="153">
        <v>42686.388573999997</v>
      </c>
      <c r="E95" s="154">
        <v>39707.321320000003</v>
      </c>
      <c r="F95" s="155">
        <v>52646.630818999998</v>
      </c>
      <c r="G95" s="156">
        <v>49909.280377000003</v>
      </c>
      <c r="H95" s="157">
        <f>+D95+F95</f>
        <v>95333.019392999995</v>
      </c>
      <c r="I95" s="157">
        <f>+E95+G95</f>
        <v>89616.601697000006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ht="15.75" thickBot="1" x14ac:dyDescent="0.3">
      <c r="A96" s="152" t="s">
        <v>32</v>
      </c>
      <c r="B96" s="152" t="s">
        <v>63</v>
      </c>
      <c r="C96" s="152" t="s">
        <v>56</v>
      </c>
      <c r="D96" s="153">
        <v>44017.715449000003</v>
      </c>
      <c r="E96" s="154">
        <v>39058.904405000001</v>
      </c>
      <c r="F96" s="155">
        <v>58996.687882999999</v>
      </c>
      <c r="G96" s="156">
        <v>63438.405869000002</v>
      </c>
      <c r="H96" s="157">
        <f>+D96+F96</f>
        <v>103014.403332</v>
      </c>
      <c r="I96" s="157">
        <f>+E96+G96</f>
        <v>102497.310274</v>
      </c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</row>
    <row r="97" spans="1:62" ht="15.75" thickBot="1" x14ac:dyDescent="0.3">
      <c r="A97" s="152" t="s">
        <v>252</v>
      </c>
      <c r="B97" s="152" t="s">
        <v>63</v>
      </c>
      <c r="C97" s="152" t="s">
        <v>56</v>
      </c>
      <c r="D97" s="153">
        <v>0.136217</v>
      </c>
      <c r="E97" s="154">
        <v>0</v>
      </c>
      <c r="F97" s="155">
        <v>0</v>
      </c>
      <c r="G97" s="156">
        <v>0</v>
      </c>
      <c r="H97" s="157">
        <f>+D97+F97</f>
        <v>0.136217</v>
      </c>
      <c r="I97" s="157">
        <f>+E97+G97</f>
        <v>0</v>
      </c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</row>
    <row r="98" spans="1:62" s="14" customFormat="1" ht="15.75" thickBot="1" x14ac:dyDescent="0.3">
      <c r="A98" s="145"/>
      <c r="B98" s="145"/>
      <c r="C98" s="145"/>
      <c r="D98" s="161"/>
      <c r="E98" s="162"/>
      <c r="F98" s="162"/>
      <c r="G98" s="161"/>
      <c r="H98" s="162"/>
      <c r="I98" s="162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</row>
    <row r="99" spans="1:62" ht="15.75" thickBot="1" x14ac:dyDescent="0.3">
      <c r="A99" s="152" t="s">
        <v>66</v>
      </c>
      <c r="B99" s="152" t="s">
        <v>67</v>
      </c>
      <c r="C99" s="152" t="s">
        <v>52</v>
      </c>
      <c r="D99" s="153">
        <v>4745.069939</v>
      </c>
      <c r="E99" s="154">
        <v>5187.9827089999999</v>
      </c>
      <c r="F99" s="155">
        <v>3561.5987530000002</v>
      </c>
      <c r="G99" s="156">
        <v>3253.598305</v>
      </c>
      <c r="H99" s="157">
        <f>+D99+F99</f>
        <v>8306.6686919999993</v>
      </c>
      <c r="I99" s="157">
        <f>+E99+G99</f>
        <v>8441.5810139999994</v>
      </c>
    </row>
    <row r="100" spans="1:62" s="79" customFormat="1" ht="15.75" thickBot="1" x14ac:dyDescent="0.3">
      <c r="A100" s="152" t="s">
        <v>89</v>
      </c>
      <c r="B100" s="152" t="s">
        <v>63</v>
      </c>
      <c r="C100" s="152" t="s">
        <v>52</v>
      </c>
      <c r="D100" s="153">
        <v>138.73475199999999</v>
      </c>
      <c r="E100" s="154">
        <v>197.917779</v>
      </c>
      <c r="F100" s="155">
        <v>150.137136</v>
      </c>
      <c r="G100" s="156">
        <v>95.409256999999997</v>
      </c>
      <c r="H100" s="157">
        <f>+D100+F100</f>
        <v>288.87188800000001</v>
      </c>
      <c r="I100" s="157">
        <f>+E100+G100</f>
        <v>293.32703600000002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ht="15.75" thickBot="1" x14ac:dyDescent="0.3">
      <c r="A101" s="158" t="s">
        <v>34</v>
      </c>
      <c r="B101" s="152" t="s">
        <v>63</v>
      </c>
      <c r="C101" s="152" t="s">
        <v>52</v>
      </c>
      <c r="D101" s="153">
        <v>24434.213866999999</v>
      </c>
      <c r="E101" s="154">
        <v>30341.524612000001</v>
      </c>
      <c r="F101" s="155">
        <v>34550.369509999997</v>
      </c>
      <c r="G101" s="156">
        <v>31469.483810999998</v>
      </c>
      <c r="H101" s="157">
        <f>+D101+F101</f>
        <v>58984.583376999995</v>
      </c>
      <c r="I101" s="157">
        <f>+E101+G101</f>
        <v>61811.008422999999</v>
      </c>
    </row>
    <row r="102" spans="1:62" ht="15.75" thickBot="1" x14ac:dyDescent="0.3">
      <c r="A102" s="158" t="s">
        <v>105</v>
      </c>
      <c r="B102" s="152" t="s">
        <v>63</v>
      </c>
      <c r="C102" s="152" t="s">
        <v>52</v>
      </c>
      <c r="D102" s="153">
        <v>10701.338358000001</v>
      </c>
      <c r="E102" s="154">
        <v>10903.519848</v>
      </c>
      <c r="F102" s="155">
        <v>12296.901653999999</v>
      </c>
      <c r="G102" s="156">
        <v>11304.939605</v>
      </c>
      <c r="H102" s="157">
        <f>+D102+F102</f>
        <v>22998.240012000002</v>
      </c>
      <c r="I102" s="157">
        <f>+E102+G102</f>
        <v>22208.459452999999</v>
      </c>
    </row>
    <row r="103" spans="1:62" ht="15.75" thickBot="1" x14ac:dyDescent="0.3">
      <c r="A103" s="158" t="s">
        <v>108</v>
      </c>
      <c r="B103" s="152" t="s">
        <v>63</v>
      </c>
      <c r="C103" s="152" t="s">
        <v>52</v>
      </c>
      <c r="D103" s="153">
        <v>18524.187725</v>
      </c>
      <c r="E103" s="154">
        <v>16280.327026000001</v>
      </c>
      <c r="F103" s="155">
        <v>31454.532076</v>
      </c>
      <c r="G103" s="156">
        <v>26815.740999000001</v>
      </c>
      <c r="H103" s="157">
        <f>+D103+F103</f>
        <v>49978.719800999999</v>
      </c>
      <c r="I103" s="157">
        <f>+E103+G103</f>
        <v>43096.068025</v>
      </c>
    </row>
    <row r="104" spans="1:62" ht="15.75" thickBot="1" x14ac:dyDescent="0.3">
      <c r="A104" s="152" t="s">
        <v>124</v>
      </c>
      <c r="B104" s="152" t="s">
        <v>63</v>
      </c>
      <c r="C104" s="152" t="s">
        <v>52</v>
      </c>
      <c r="D104" s="153">
        <v>7184.5980689999997</v>
      </c>
      <c r="E104" s="154">
        <v>6500.8732380000001</v>
      </c>
      <c r="F104" s="155">
        <v>14071.531247000001</v>
      </c>
      <c r="G104" s="156">
        <v>12836.001533000001</v>
      </c>
      <c r="H104" s="157">
        <f>+D104+F104</f>
        <v>21256.129315999999</v>
      </c>
      <c r="I104" s="157">
        <f>+E104+G104</f>
        <v>19336.874771000003</v>
      </c>
    </row>
    <row r="105" spans="1:62" ht="15.75" thickBot="1" x14ac:dyDescent="0.3">
      <c r="A105" s="186" t="s">
        <v>132</v>
      </c>
      <c r="B105" s="152" t="s">
        <v>67</v>
      </c>
      <c r="C105" s="152" t="s">
        <v>52</v>
      </c>
      <c r="D105" s="153">
        <v>8.3799999999999999E-2</v>
      </c>
      <c r="E105" s="154">
        <v>0.355186</v>
      </c>
      <c r="F105" s="155">
        <v>0.54440699999999997</v>
      </c>
      <c r="G105" s="156">
        <v>0.94651399999999997</v>
      </c>
      <c r="H105" s="157">
        <f>+D105+F105</f>
        <v>0.62820699999999996</v>
      </c>
      <c r="I105" s="157">
        <f>+E105+G105</f>
        <v>1.3016999999999999</v>
      </c>
    </row>
    <row r="106" spans="1:62" ht="15.75" thickBot="1" x14ac:dyDescent="0.3">
      <c r="A106" s="152" t="s">
        <v>137</v>
      </c>
      <c r="B106" s="152" t="s">
        <v>63</v>
      </c>
      <c r="C106" s="152" t="s">
        <v>52</v>
      </c>
      <c r="D106" s="153">
        <v>2.807674</v>
      </c>
      <c r="E106" s="154">
        <v>4.4684049999999997</v>
      </c>
      <c r="F106" s="155">
        <v>0</v>
      </c>
      <c r="G106" s="156" t="s">
        <v>59</v>
      </c>
      <c r="H106" s="157">
        <f>+D106+F106</f>
        <v>2.807674</v>
      </c>
      <c r="I106" s="157" t="e">
        <f>+E106+G106</f>
        <v>#VALUE!</v>
      </c>
    </row>
    <row r="107" spans="1:62" ht="15.75" thickBot="1" x14ac:dyDescent="0.3">
      <c r="A107" s="152" t="s">
        <v>153</v>
      </c>
      <c r="B107" s="152" t="s">
        <v>63</v>
      </c>
      <c r="C107" s="152" t="s">
        <v>52</v>
      </c>
      <c r="D107" s="153">
        <v>199.81865400000001</v>
      </c>
      <c r="E107" s="154">
        <v>166.970133</v>
      </c>
      <c r="F107" s="155">
        <v>380.34342199999998</v>
      </c>
      <c r="G107" s="156">
        <v>702.64286300000003</v>
      </c>
      <c r="H107" s="157">
        <f>+D107+F107</f>
        <v>580.16207599999996</v>
      </c>
      <c r="I107" s="157">
        <f>+E107+G107</f>
        <v>869.61299600000007</v>
      </c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</row>
    <row r="108" spans="1:62" ht="15.75" thickBot="1" x14ac:dyDescent="0.3">
      <c r="A108" s="152" t="s">
        <v>221</v>
      </c>
      <c r="B108" s="152" t="s">
        <v>63</v>
      </c>
      <c r="C108" s="152" t="s">
        <v>52</v>
      </c>
      <c r="D108" s="153">
        <v>234.62655100000001</v>
      </c>
      <c r="E108" s="154">
        <v>169.765469</v>
      </c>
      <c r="F108" s="155">
        <v>151.594641</v>
      </c>
      <c r="G108" s="156">
        <v>206.69702000000001</v>
      </c>
      <c r="H108" s="157">
        <f>+D108+F108</f>
        <v>386.22119199999997</v>
      </c>
      <c r="I108" s="157">
        <f>+E108+G108</f>
        <v>376.46248900000001</v>
      </c>
    </row>
    <row r="109" spans="1:62" ht="15.75" thickBot="1" x14ac:dyDescent="0.3">
      <c r="A109" s="152" t="s">
        <v>222</v>
      </c>
      <c r="B109" s="152" t="s">
        <v>63</v>
      </c>
      <c r="C109" s="152" t="s">
        <v>52</v>
      </c>
      <c r="D109" s="153">
        <v>8472.2791390000002</v>
      </c>
      <c r="E109" s="154">
        <v>8210.3297160000002</v>
      </c>
      <c r="F109" s="155">
        <v>4504.1442360000001</v>
      </c>
      <c r="G109" s="156">
        <v>4950.3933450000004</v>
      </c>
      <c r="H109" s="157">
        <f>+D109+F109</f>
        <v>12976.423375</v>
      </c>
      <c r="I109" s="157">
        <f>+E109+G109</f>
        <v>13160.723061000001</v>
      </c>
    </row>
    <row r="110" spans="1:62" ht="15.75" thickBot="1" x14ac:dyDescent="0.3">
      <c r="A110" s="152" t="s">
        <v>254</v>
      </c>
      <c r="B110" s="152" t="s">
        <v>63</v>
      </c>
      <c r="C110" s="152" t="s">
        <v>52</v>
      </c>
      <c r="D110" s="153">
        <v>285.76871499999999</v>
      </c>
      <c r="E110" s="154">
        <v>381.77801599999998</v>
      </c>
      <c r="F110" s="155">
        <v>265.723434</v>
      </c>
      <c r="G110" s="156">
        <v>841.97850700000004</v>
      </c>
      <c r="H110" s="157">
        <f>+D110+F110</f>
        <v>551.49214899999993</v>
      </c>
      <c r="I110" s="157">
        <f>+E110+G110</f>
        <v>1223.756523</v>
      </c>
    </row>
    <row r="111" spans="1:62" ht="15.75" thickBot="1" x14ac:dyDescent="0.3">
      <c r="A111" s="152" t="s">
        <v>276</v>
      </c>
      <c r="B111" s="152" t="s">
        <v>63</v>
      </c>
      <c r="C111" s="152" t="s">
        <v>52</v>
      </c>
      <c r="D111" s="153">
        <v>378.49322799999999</v>
      </c>
      <c r="E111" s="154">
        <v>478.43602800000002</v>
      </c>
      <c r="F111" s="155">
        <v>151.82404500000001</v>
      </c>
      <c r="G111" s="156">
        <v>132.980762</v>
      </c>
      <c r="H111" s="157">
        <f>+D111+F111</f>
        <v>530.317273</v>
      </c>
      <c r="I111" s="157">
        <f>+E111+G111</f>
        <v>611.41678999999999</v>
      </c>
    </row>
    <row r="112" spans="1:62" ht="15.75" thickBot="1" x14ac:dyDescent="0.3">
      <c r="A112" s="152" t="s">
        <v>35</v>
      </c>
      <c r="B112" s="152" t="s">
        <v>63</v>
      </c>
      <c r="C112" s="152" t="s">
        <v>52</v>
      </c>
      <c r="D112" s="153">
        <v>7469.6254310000004</v>
      </c>
      <c r="E112" s="154">
        <v>8023.5510459999996</v>
      </c>
      <c r="F112" s="155">
        <v>48707.172674000001</v>
      </c>
      <c r="G112" s="156">
        <v>48852.162001999997</v>
      </c>
      <c r="H112" s="157">
        <f>+D112+F112</f>
        <v>56176.798105000002</v>
      </c>
      <c r="I112" s="157">
        <f>+E112+G112</f>
        <v>56875.713047999998</v>
      </c>
    </row>
    <row r="113" spans="1:62" s="14" customFormat="1" ht="15.75" thickBot="1" x14ac:dyDescent="0.3">
      <c r="A113" s="145"/>
      <c r="B113" s="145"/>
      <c r="C113" s="145"/>
      <c r="D113" s="161"/>
      <c r="E113" s="162"/>
      <c r="F113" s="162"/>
      <c r="G113" s="161"/>
      <c r="H113" s="162"/>
      <c r="I113" s="162"/>
    </row>
    <row r="114" spans="1:62" ht="15.75" thickBot="1" x14ac:dyDescent="0.3">
      <c r="A114" s="158" t="s">
        <v>94</v>
      </c>
      <c r="B114" s="152" t="s">
        <v>10</v>
      </c>
      <c r="C114" s="152" t="s">
        <v>11</v>
      </c>
      <c r="D114" s="153">
        <v>5.3023490000000004</v>
      </c>
      <c r="E114" s="154">
        <v>10.039942999999999</v>
      </c>
      <c r="F114" s="155">
        <v>23.928214000000001</v>
      </c>
      <c r="G114" s="156">
        <v>50.332062000000001</v>
      </c>
      <c r="H114" s="157">
        <f>+D114+F114</f>
        <v>29.230563</v>
      </c>
      <c r="I114" s="157">
        <f>+E114+G114</f>
        <v>60.372005000000001</v>
      </c>
    </row>
    <row r="115" spans="1:62" s="79" customFormat="1" ht="15.75" thickBot="1" x14ac:dyDescent="0.3">
      <c r="A115" s="152" t="s">
        <v>156</v>
      </c>
      <c r="B115" s="152" t="s">
        <v>10</v>
      </c>
      <c r="C115" s="152" t="s">
        <v>11</v>
      </c>
      <c r="D115" s="153">
        <v>2524.2283050000001</v>
      </c>
      <c r="E115" s="154">
        <v>2739.3847780000001</v>
      </c>
      <c r="F115" s="155">
        <v>371.952246</v>
      </c>
      <c r="G115" s="156">
        <v>402.313942</v>
      </c>
      <c r="H115" s="157">
        <f>+D115+F115</f>
        <v>2896.1805509999999</v>
      </c>
      <c r="I115" s="157">
        <f>+E115+G115</f>
        <v>3141.6987200000003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ht="15.75" thickBot="1" x14ac:dyDescent="0.3">
      <c r="A116" s="152" t="s">
        <v>160</v>
      </c>
      <c r="B116" s="152" t="s">
        <v>10</v>
      </c>
      <c r="C116" s="152" t="s">
        <v>11</v>
      </c>
      <c r="D116" s="153">
        <v>5497.2204469999997</v>
      </c>
      <c r="E116" s="154">
        <v>6679.9484499999999</v>
      </c>
      <c r="F116" s="155">
        <v>7348.1007570000002</v>
      </c>
      <c r="G116" s="156">
        <v>6547.7539699999998</v>
      </c>
      <c r="H116" s="157">
        <f>+D116+F116</f>
        <v>12845.321204</v>
      </c>
      <c r="I116" s="157">
        <f>+E116+G116</f>
        <v>13227.70242</v>
      </c>
    </row>
    <row r="117" spans="1:62" ht="15.75" thickBot="1" x14ac:dyDescent="0.3">
      <c r="A117" s="152" t="s">
        <v>187</v>
      </c>
      <c r="B117" s="152" t="s">
        <v>10</v>
      </c>
      <c r="C117" s="152" t="s">
        <v>11</v>
      </c>
      <c r="D117" s="153">
        <v>2279.5458789999998</v>
      </c>
      <c r="E117" s="154">
        <v>2345.7691559999998</v>
      </c>
      <c r="F117" s="155">
        <v>3185.8742900000002</v>
      </c>
      <c r="G117" s="156">
        <v>3138.6570379999998</v>
      </c>
      <c r="H117" s="157">
        <f>+D117+F117</f>
        <v>5465.420169</v>
      </c>
      <c r="I117" s="157">
        <f>+E117+G117</f>
        <v>5484.4261939999997</v>
      </c>
    </row>
    <row r="118" spans="1:62" ht="15.75" thickBot="1" x14ac:dyDescent="0.3">
      <c r="A118" s="152" t="s">
        <v>223</v>
      </c>
      <c r="B118" s="152" t="s">
        <v>10</v>
      </c>
      <c r="C118" s="152" t="s">
        <v>11</v>
      </c>
      <c r="D118" s="153">
        <v>5342.2587320000002</v>
      </c>
      <c r="E118" s="154">
        <v>5378.47955</v>
      </c>
      <c r="F118" s="155">
        <v>1345.3101590000001</v>
      </c>
      <c r="G118" s="156">
        <v>1370.9811689999999</v>
      </c>
      <c r="H118" s="157">
        <f>+D118+F118</f>
        <v>6687.5688910000008</v>
      </c>
      <c r="I118" s="157">
        <f>+E118+G118</f>
        <v>6749.4607189999997</v>
      </c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</row>
    <row r="119" spans="1:62" ht="15.75" thickBot="1" x14ac:dyDescent="0.3">
      <c r="A119" s="158" t="s">
        <v>238</v>
      </c>
      <c r="B119" s="152" t="s">
        <v>10</v>
      </c>
      <c r="C119" s="152" t="s">
        <v>11</v>
      </c>
      <c r="D119" s="153">
        <v>8225.3211310000006</v>
      </c>
      <c r="E119" s="154">
        <v>8481.8762810000007</v>
      </c>
      <c r="F119" s="155">
        <v>1246.8328509999999</v>
      </c>
      <c r="G119" s="156">
        <v>820.02639499999998</v>
      </c>
      <c r="H119" s="157">
        <f>+D119+F119</f>
        <v>9472.1539819999998</v>
      </c>
      <c r="I119" s="157">
        <f>+E119+G119</f>
        <v>9301.9026760000015</v>
      </c>
    </row>
    <row r="120" spans="1:62" ht="15.75" thickBot="1" x14ac:dyDescent="0.3">
      <c r="A120" s="152" t="s">
        <v>262</v>
      </c>
      <c r="B120" s="152" t="s">
        <v>10</v>
      </c>
      <c r="C120" s="152" t="s">
        <v>11</v>
      </c>
      <c r="D120" s="153">
        <v>4989.6751180000001</v>
      </c>
      <c r="E120" s="154">
        <v>4444.0298050000001</v>
      </c>
      <c r="F120" s="155">
        <v>3774.4276030000001</v>
      </c>
      <c r="G120" s="156">
        <v>3763.9696560000002</v>
      </c>
      <c r="H120" s="157">
        <f>+D120+F120</f>
        <v>8764.1027209999993</v>
      </c>
      <c r="I120" s="157">
        <f>+E120+G120</f>
        <v>8207.9994609999994</v>
      </c>
    </row>
    <row r="121" spans="1:62" ht="15.75" thickBot="1" x14ac:dyDescent="0.3">
      <c r="A121" s="152" t="s">
        <v>280</v>
      </c>
      <c r="B121" s="152" t="s">
        <v>10</v>
      </c>
      <c r="C121" s="152" t="s">
        <v>11</v>
      </c>
      <c r="D121" s="153">
        <v>4330.0967410000003</v>
      </c>
      <c r="E121" s="154">
        <v>4467.9850660000002</v>
      </c>
      <c r="F121" s="155">
        <v>4682.0713230000001</v>
      </c>
      <c r="G121" s="156">
        <v>4357.7870990000001</v>
      </c>
      <c r="H121" s="157">
        <f>+D121+F121</f>
        <v>9012.1680640000013</v>
      </c>
      <c r="I121" s="157">
        <f>+E121+G121</f>
        <v>8825.7721650000003</v>
      </c>
    </row>
    <row r="122" spans="1:62" s="14" customFormat="1" ht="15.75" thickBot="1" x14ac:dyDescent="0.3">
      <c r="A122" s="145"/>
      <c r="B122" s="145"/>
      <c r="C122" s="145"/>
      <c r="D122" s="161"/>
      <c r="E122" s="162"/>
      <c r="F122" s="162"/>
      <c r="G122" s="161"/>
      <c r="H122" s="162"/>
      <c r="I122" s="162"/>
    </row>
    <row r="123" spans="1:62" ht="15.75" thickBot="1" x14ac:dyDescent="0.3">
      <c r="A123" s="158" t="s">
        <v>12</v>
      </c>
      <c r="B123" s="152" t="s">
        <v>10</v>
      </c>
      <c r="C123" s="152" t="s">
        <v>10</v>
      </c>
      <c r="D123" s="153">
        <v>90590.119584999993</v>
      </c>
      <c r="E123" s="154">
        <v>90785.895332</v>
      </c>
      <c r="F123" s="155">
        <v>66021.610241999995</v>
      </c>
      <c r="G123" s="156">
        <v>63441.000118999997</v>
      </c>
      <c r="H123" s="157">
        <f>+D123+F123</f>
        <v>156611.729827</v>
      </c>
      <c r="I123" s="157">
        <f>+E123+G123</f>
        <v>154226.89545099999</v>
      </c>
    </row>
    <row r="124" spans="1:62" ht="15.75" thickBot="1" x14ac:dyDescent="0.3">
      <c r="A124" s="152" t="s">
        <v>42</v>
      </c>
      <c r="B124" s="152" t="s">
        <v>10</v>
      </c>
      <c r="C124" s="152" t="s">
        <v>52</v>
      </c>
      <c r="D124" s="153">
        <v>18222.951954</v>
      </c>
      <c r="E124" s="154">
        <v>15686.93348</v>
      </c>
      <c r="F124" s="155">
        <v>10878.892903</v>
      </c>
      <c r="G124" s="156">
        <v>11299.817478000001</v>
      </c>
      <c r="H124" s="157">
        <f>+D124+F124</f>
        <v>29101.844857</v>
      </c>
      <c r="I124" s="157">
        <f>+E124+G124</f>
        <v>26986.750958000001</v>
      </c>
    </row>
    <row r="125" spans="1:62" ht="15.75" thickBot="1" x14ac:dyDescent="0.3">
      <c r="A125" s="152" t="s">
        <v>13</v>
      </c>
      <c r="B125" s="152" t="s">
        <v>10</v>
      </c>
      <c r="C125" s="152" t="s">
        <v>10</v>
      </c>
      <c r="D125" s="153">
        <v>41588.52349</v>
      </c>
      <c r="E125" s="154">
        <v>44667.627295999999</v>
      </c>
      <c r="F125" s="155">
        <v>12407.277886</v>
      </c>
      <c r="G125" s="156">
        <v>11858.161263</v>
      </c>
      <c r="H125" s="157">
        <f>+D125+F125</f>
        <v>53995.801376000003</v>
      </c>
      <c r="I125" s="157">
        <f>+E125+G125</f>
        <v>56525.788559000001</v>
      </c>
    </row>
    <row r="126" spans="1:62" ht="15.75" thickBot="1" x14ac:dyDescent="0.3">
      <c r="A126" s="152" t="s">
        <v>14</v>
      </c>
      <c r="B126" s="152" t="s">
        <v>10</v>
      </c>
      <c r="C126" s="152" t="s">
        <v>10</v>
      </c>
      <c r="D126" s="153">
        <v>20778.682322000001</v>
      </c>
      <c r="E126" s="154">
        <v>24596.497595000001</v>
      </c>
      <c r="F126" s="155">
        <v>18110.75159</v>
      </c>
      <c r="G126" s="156">
        <v>16478.507527999998</v>
      </c>
      <c r="H126" s="157">
        <f>+D126+F126</f>
        <v>38889.433912</v>
      </c>
      <c r="I126" s="157">
        <f>+E126+G126</f>
        <v>41075.005122999995</v>
      </c>
    </row>
    <row r="127" spans="1:62" ht="15.75" thickBot="1" x14ac:dyDescent="0.3">
      <c r="A127" s="152" t="s">
        <v>15</v>
      </c>
      <c r="B127" s="152" t="s">
        <v>10</v>
      </c>
      <c r="C127" s="152" t="s">
        <v>10</v>
      </c>
      <c r="D127" s="153">
        <v>10066.488912999999</v>
      </c>
      <c r="E127" s="154">
        <v>11963.707457</v>
      </c>
      <c r="F127" s="155">
        <v>6185.1831819999998</v>
      </c>
      <c r="G127" s="156">
        <v>5683.8734990000003</v>
      </c>
      <c r="H127" s="157">
        <f>+D127+F127</f>
        <v>16251.672094999998</v>
      </c>
      <c r="I127" s="157">
        <f>+E127+G127</f>
        <v>17647.580956000002</v>
      </c>
    </row>
    <row r="128" spans="1:62" s="14" customFormat="1" ht="15.75" thickBot="1" x14ac:dyDescent="0.3">
      <c r="A128" s="145"/>
      <c r="B128" s="145"/>
      <c r="C128" s="145"/>
      <c r="D128" s="161"/>
      <c r="E128" s="162"/>
      <c r="F128" s="162"/>
      <c r="G128" s="161"/>
      <c r="H128" s="162"/>
      <c r="I128" s="162"/>
    </row>
    <row r="129" spans="1:62" ht="15.75" thickBot="1" x14ac:dyDescent="0.3">
      <c r="A129" s="158" t="s">
        <v>99</v>
      </c>
      <c r="B129" s="152" t="s">
        <v>10</v>
      </c>
      <c r="C129" s="152" t="s">
        <v>54</v>
      </c>
      <c r="D129" s="153">
        <v>154.84601900000001</v>
      </c>
      <c r="E129" s="154">
        <v>113.314474</v>
      </c>
      <c r="F129" s="155">
        <v>247.199139</v>
      </c>
      <c r="G129" s="156">
        <v>212.908176</v>
      </c>
      <c r="H129" s="157">
        <f>+D129+F129</f>
        <v>402.04515800000001</v>
      </c>
      <c r="I129" s="157">
        <f>+E129+G129</f>
        <v>326.22264999999999</v>
      </c>
    </row>
    <row r="130" spans="1:62" ht="15.75" thickBot="1" x14ac:dyDescent="0.3">
      <c r="A130" s="152" t="s">
        <v>170</v>
      </c>
      <c r="B130" s="152" t="s">
        <v>10</v>
      </c>
      <c r="C130" s="152" t="s">
        <v>54</v>
      </c>
      <c r="D130" s="153">
        <v>0.398538</v>
      </c>
      <c r="E130" s="154">
        <v>0.15501699999999999</v>
      </c>
      <c r="F130" s="155">
        <v>0</v>
      </c>
      <c r="G130" s="156" t="s">
        <v>59</v>
      </c>
      <c r="H130" s="157">
        <f>+D130+F130</f>
        <v>0.398538</v>
      </c>
      <c r="I130" s="157" t="e">
        <f>+E130+G130</f>
        <v>#VALUE!</v>
      </c>
    </row>
    <row r="131" spans="1:62" ht="15.75" thickBot="1" x14ac:dyDescent="0.3">
      <c r="A131" s="152" t="s">
        <v>174</v>
      </c>
      <c r="B131" s="152" t="s">
        <v>10</v>
      </c>
      <c r="C131" s="152" t="s">
        <v>54</v>
      </c>
      <c r="D131" s="153">
        <v>2.387292</v>
      </c>
      <c r="E131" s="154">
        <v>3.4342090000000001</v>
      </c>
      <c r="F131" s="155">
        <v>11.987329000000001</v>
      </c>
      <c r="G131" s="156">
        <v>9.7866370000000007</v>
      </c>
      <c r="H131" s="157">
        <f>+D131+F131</f>
        <v>14.374621000000001</v>
      </c>
      <c r="I131" s="157">
        <f>+E131+G131</f>
        <v>13.220846000000002</v>
      </c>
    </row>
    <row r="132" spans="1:62" ht="15.75" thickBot="1" x14ac:dyDescent="0.3">
      <c r="A132" s="152" t="s">
        <v>183</v>
      </c>
      <c r="B132" s="152" t="s">
        <v>10</v>
      </c>
      <c r="C132" s="152" t="s">
        <v>54</v>
      </c>
      <c r="D132" s="153">
        <v>16.191642999999999</v>
      </c>
      <c r="E132" s="154">
        <v>6.0056719999999997</v>
      </c>
      <c r="F132" s="155">
        <v>8.7079719999999998</v>
      </c>
      <c r="G132" s="156">
        <v>4.495927</v>
      </c>
      <c r="H132" s="157">
        <f>+D132+F132</f>
        <v>24.899614999999997</v>
      </c>
      <c r="I132" s="157">
        <f>+E132+G132</f>
        <v>10.501598999999999</v>
      </c>
    </row>
    <row r="133" spans="1:62" ht="15.75" thickBot="1" x14ac:dyDescent="0.3">
      <c r="A133" s="152" t="s">
        <v>199</v>
      </c>
      <c r="B133" s="152" t="s">
        <v>10</v>
      </c>
      <c r="C133" s="152" t="s">
        <v>54</v>
      </c>
      <c r="D133" s="153">
        <v>7.1586309999999997</v>
      </c>
      <c r="E133" s="154">
        <v>17.970255000000002</v>
      </c>
      <c r="F133" s="155">
        <v>19.152073000000001</v>
      </c>
      <c r="G133" s="156">
        <v>20.987131000000002</v>
      </c>
      <c r="H133" s="157">
        <f>+D133+F133</f>
        <v>26.310704000000001</v>
      </c>
      <c r="I133" s="157">
        <f>+E133+G133</f>
        <v>38.957386</v>
      </c>
    </row>
    <row r="134" spans="1:62" ht="15.75" thickBot="1" x14ac:dyDescent="0.3">
      <c r="A134" s="152" t="s">
        <v>51</v>
      </c>
      <c r="B134" s="152" t="s">
        <v>10</v>
      </c>
      <c r="C134" s="152" t="s">
        <v>52</v>
      </c>
      <c r="D134" s="153">
        <v>68.302113000000006</v>
      </c>
      <c r="E134" s="154">
        <v>64.166729000000004</v>
      </c>
      <c r="F134" s="155">
        <v>1.1935770000000001</v>
      </c>
      <c r="G134" s="156">
        <v>1.70001</v>
      </c>
      <c r="H134" s="157">
        <f>+D134+F134</f>
        <v>69.49569000000001</v>
      </c>
      <c r="I134" s="157">
        <f>+E134+G134</f>
        <v>65.86673900000001</v>
      </c>
    </row>
    <row r="135" spans="1:62" ht="15.75" thickBot="1" x14ac:dyDescent="0.3">
      <c r="A135" s="152" t="s">
        <v>79</v>
      </c>
      <c r="B135" s="152" t="s">
        <v>10</v>
      </c>
      <c r="C135" s="152" t="s">
        <v>52</v>
      </c>
      <c r="D135" s="153">
        <v>1309.4186629999999</v>
      </c>
      <c r="E135" s="154">
        <v>554.818444</v>
      </c>
      <c r="F135" s="155">
        <v>484.02041100000002</v>
      </c>
      <c r="G135" s="156">
        <v>421.69501200000002</v>
      </c>
      <c r="H135" s="157">
        <f>+D135+F135</f>
        <v>1793.4390739999999</v>
      </c>
      <c r="I135" s="157">
        <f>+E135+G135</f>
        <v>976.51345600000002</v>
      </c>
    </row>
    <row r="136" spans="1:62" ht="15.75" thickBot="1" x14ac:dyDescent="0.3">
      <c r="A136" s="152" t="s">
        <v>88</v>
      </c>
      <c r="B136" s="152" t="s">
        <v>10</v>
      </c>
      <c r="C136" s="152" t="s">
        <v>52</v>
      </c>
      <c r="D136" s="153">
        <v>0</v>
      </c>
      <c r="E136" s="154">
        <v>6.7953E-2</v>
      </c>
      <c r="F136" s="155">
        <v>1.279463</v>
      </c>
      <c r="G136" s="156">
        <v>0.14668600000000001</v>
      </c>
      <c r="H136" s="157">
        <f>+D136+F136</f>
        <v>1.279463</v>
      </c>
      <c r="I136" s="157">
        <f>+E136+G136</f>
        <v>0.21463900000000002</v>
      </c>
    </row>
    <row r="137" spans="1:62" ht="15.75" thickBot="1" x14ac:dyDescent="0.3">
      <c r="A137" s="158" t="s">
        <v>92</v>
      </c>
      <c r="B137" s="152" t="s">
        <v>10</v>
      </c>
      <c r="C137" s="152" t="s">
        <v>52</v>
      </c>
      <c r="D137" s="153">
        <v>0.18557499999999999</v>
      </c>
      <c r="E137" s="154">
        <v>0</v>
      </c>
      <c r="F137" s="155">
        <v>9.7659999999999997E-2</v>
      </c>
      <c r="G137" s="156">
        <v>0</v>
      </c>
      <c r="H137" s="157">
        <f>+D137+F137</f>
        <v>0.28323500000000001</v>
      </c>
      <c r="I137" s="157">
        <f>+E137+G137</f>
        <v>0</v>
      </c>
    </row>
    <row r="138" spans="1:62" ht="15.75" thickBot="1" x14ac:dyDescent="0.3">
      <c r="A138" s="158" t="s">
        <v>97</v>
      </c>
      <c r="B138" s="152" t="s">
        <v>10</v>
      </c>
      <c r="C138" s="152" t="s">
        <v>52</v>
      </c>
      <c r="D138" s="153">
        <v>88.282991999999993</v>
      </c>
      <c r="E138" s="154">
        <v>35.818237000000003</v>
      </c>
      <c r="F138" s="155">
        <v>15.338255</v>
      </c>
      <c r="G138" s="156">
        <v>10.657470999999999</v>
      </c>
      <c r="H138" s="157">
        <f>+D138+F138</f>
        <v>103.621247</v>
      </c>
      <c r="I138" s="157">
        <f>+E138+G138</f>
        <v>46.475708000000004</v>
      </c>
    </row>
    <row r="139" spans="1:62" ht="15.75" thickBot="1" x14ac:dyDescent="0.3">
      <c r="A139" s="152" t="s">
        <v>42</v>
      </c>
      <c r="B139" s="152" t="s">
        <v>10</v>
      </c>
      <c r="C139" s="152" t="s">
        <v>52</v>
      </c>
      <c r="D139" s="153">
        <v>18222.951954</v>
      </c>
      <c r="E139" s="154">
        <v>15686.93348</v>
      </c>
      <c r="F139" s="155">
        <v>10878.892903</v>
      </c>
      <c r="G139" s="156">
        <v>11299.817478000001</v>
      </c>
      <c r="H139" s="157">
        <f>+D139+F139</f>
        <v>29101.844857</v>
      </c>
      <c r="I139" s="157">
        <f>+E139+G139</f>
        <v>26986.750958000001</v>
      </c>
    </row>
    <row r="140" spans="1:62" ht="15.75" thickBot="1" x14ac:dyDescent="0.3">
      <c r="A140" s="152" t="s">
        <v>188</v>
      </c>
      <c r="B140" s="152" t="s">
        <v>10</v>
      </c>
      <c r="C140" s="152" t="s">
        <v>52</v>
      </c>
      <c r="D140" s="153">
        <v>6.3592069999999996</v>
      </c>
      <c r="E140" s="154">
        <v>3.7464520000000001</v>
      </c>
      <c r="F140" s="155">
        <v>0.13058500000000001</v>
      </c>
      <c r="G140" s="156">
        <v>0.15706899999999999</v>
      </c>
      <c r="H140" s="157">
        <f>+D140+F140</f>
        <v>6.4897919999999996</v>
      </c>
      <c r="I140" s="157">
        <f>+E140+G140</f>
        <v>3.903521</v>
      </c>
    </row>
    <row r="141" spans="1:62" ht="15.75" thickBot="1" x14ac:dyDescent="0.3">
      <c r="A141" s="152" t="s">
        <v>206</v>
      </c>
      <c r="B141" s="152" t="s">
        <v>10</v>
      </c>
      <c r="C141" s="152" t="s">
        <v>52</v>
      </c>
      <c r="D141" s="153">
        <v>1.8207739999999999</v>
      </c>
      <c r="E141" s="154">
        <v>4.2891120000000003</v>
      </c>
      <c r="F141" s="155">
        <v>1.4801690000000001</v>
      </c>
      <c r="G141" s="156">
        <v>1.405826</v>
      </c>
      <c r="H141" s="157">
        <f>+D141+F141</f>
        <v>3.3009430000000002</v>
      </c>
      <c r="I141" s="157">
        <f>+E141+G141</f>
        <v>5.6949380000000005</v>
      </c>
    </row>
    <row r="142" spans="1:62" ht="15.75" thickBot="1" x14ac:dyDescent="0.3">
      <c r="A142" s="152" t="s">
        <v>217</v>
      </c>
      <c r="B142" s="152" t="s">
        <v>10</v>
      </c>
      <c r="C142" s="152" t="s">
        <v>52</v>
      </c>
      <c r="D142" s="153">
        <v>1235.41768</v>
      </c>
      <c r="E142" s="154">
        <v>794.28452200000004</v>
      </c>
      <c r="F142" s="155">
        <v>954.09763199999998</v>
      </c>
      <c r="G142" s="156">
        <v>812.95624899999996</v>
      </c>
      <c r="H142" s="157">
        <f>+D142+F142</f>
        <v>2189.515312</v>
      </c>
      <c r="I142" s="157">
        <f>+E142+G142</f>
        <v>1607.240771</v>
      </c>
    </row>
    <row r="143" spans="1:62" s="79" customFormat="1" ht="15.75" thickBot="1" x14ac:dyDescent="0.3">
      <c r="A143" s="152" t="s">
        <v>247</v>
      </c>
      <c r="B143" s="152" t="s">
        <v>10</v>
      </c>
      <c r="C143" s="152" t="s">
        <v>52</v>
      </c>
      <c r="D143" s="153">
        <v>328.02287999999999</v>
      </c>
      <c r="E143" s="154">
        <v>260.92480799999998</v>
      </c>
      <c r="F143" s="155">
        <v>264.00238100000001</v>
      </c>
      <c r="G143" s="156">
        <v>254.96560500000001</v>
      </c>
      <c r="H143" s="157">
        <f>+D143+F143</f>
        <v>592.025261</v>
      </c>
      <c r="I143" s="157">
        <f>+E143+G143</f>
        <v>515.89041299999997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 s="79" customFormat="1" ht="15.75" thickBot="1" x14ac:dyDescent="0.3">
      <c r="A144" s="145"/>
      <c r="B144" s="145"/>
      <c r="C144" s="145"/>
      <c r="D144" s="161"/>
      <c r="E144" s="162"/>
      <c r="F144" s="162"/>
      <c r="G144" s="161"/>
      <c r="H144" s="162"/>
      <c r="I144" s="162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</row>
    <row r="145" spans="1:9" ht="15.75" thickBot="1" x14ac:dyDescent="0.3">
      <c r="A145" s="152" t="s">
        <v>158</v>
      </c>
      <c r="B145" s="152" t="s">
        <v>24</v>
      </c>
      <c r="C145" s="152" t="s">
        <v>159</v>
      </c>
      <c r="D145" s="153">
        <v>339.086951</v>
      </c>
      <c r="E145" s="154">
        <v>399.51185500000003</v>
      </c>
      <c r="F145" s="155">
        <v>58.079703000000002</v>
      </c>
      <c r="G145" s="156">
        <v>52.229382000000001</v>
      </c>
      <c r="H145" s="157">
        <f>+D145+F145</f>
        <v>397.16665399999999</v>
      </c>
      <c r="I145" s="157">
        <f>+E145+G145</f>
        <v>451.74123700000001</v>
      </c>
    </row>
    <row r="146" spans="1:9" ht="15.75" thickBot="1" x14ac:dyDescent="0.3">
      <c r="A146" s="152" t="s">
        <v>180</v>
      </c>
      <c r="B146" s="152" t="s">
        <v>24</v>
      </c>
      <c r="C146" s="152" t="s">
        <v>159</v>
      </c>
      <c r="D146" s="153">
        <v>0.166825</v>
      </c>
      <c r="E146" s="154">
        <v>0.37629499999999999</v>
      </c>
      <c r="F146" s="155">
        <v>3.867426</v>
      </c>
      <c r="G146" s="156">
        <v>4.38246</v>
      </c>
      <c r="H146" s="157">
        <f>+D146+F146</f>
        <v>4.0342510000000003</v>
      </c>
      <c r="I146" s="157">
        <f>+E146+G146</f>
        <v>4.7587549999999998</v>
      </c>
    </row>
    <row r="147" spans="1:9" ht="15.75" thickBot="1" x14ac:dyDescent="0.3">
      <c r="A147" s="152" t="s">
        <v>215</v>
      </c>
      <c r="B147" s="152" t="s">
        <v>24</v>
      </c>
      <c r="C147" s="152" t="s">
        <v>159</v>
      </c>
      <c r="D147" s="153">
        <v>1042.2573199999999</v>
      </c>
      <c r="E147" s="154">
        <v>1022.713961</v>
      </c>
      <c r="F147" s="155">
        <v>4403.1200849999996</v>
      </c>
      <c r="G147" s="156">
        <v>3604.9526310000001</v>
      </c>
      <c r="H147" s="157">
        <f>+D147+F147</f>
        <v>5445.3774049999993</v>
      </c>
      <c r="I147" s="157">
        <f>+E147+G147</f>
        <v>4627.6665920000005</v>
      </c>
    </row>
    <row r="148" spans="1:9" ht="15.75" thickBot="1" x14ac:dyDescent="0.3">
      <c r="A148" s="152" t="s">
        <v>258</v>
      </c>
      <c r="B148" s="152" t="s">
        <v>24</v>
      </c>
      <c r="C148" s="152" t="s">
        <v>159</v>
      </c>
      <c r="D148" s="153">
        <v>1524.932202</v>
      </c>
      <c r="E148" s="154">
        <v>2325.0344949999999</v>
      </c>
      <c r="F148" s="155">
        <v>786.33138699999995</v>
      </c>
      <c r="G148" s="156">
        <v>723.988518</v>
      </c>
      <c r="H148" s="157">
        <f>+D148+F148</f>
        <v>2311.2635890000001</v>
      </c>
      <c r="I148" s="157">
        <f>+E148+G148</f>
        <v>3049.023013</v>
      </c>
    </row>
    <row r="149" spans="1:9" s="14" customFormat="1" ht="15.75" thickBot="1" x14ac:dyDescent="0.3">
      <c r="A149" s="145"/>
      <c r="B149" s="145"/>
      <c r="C149" s="145"/>
      <c r="D149" s="161"/>
      <c r="E149" s="162"/>
      <c r="F149" s="162"/>
      <c r="G149" s="161"/>
      <c r="H149" s="162"/>
      <c r="I149" s="162"/>
    </row>
    <row r="150" spans="1:9" ht="15.75" thickBot="1" x14ac:dyDescent="0.3">
      <c r="A150" s="152" t="s">
        <v>72</v>
      </c>
      <c r="B150" s="152" t="s">
        <v>24</v>
      </c>
      <c r="C150" s="152" t="s">
        <v>73</v>
      </c>
      <c r="D150" s="153">
        <v>518.66959899999995</v>
      </c>
      <c r="E150" s="154">
        <v>524.98683400000004</v>
      </c>
      <c r="F150" s="155">
        <v>1092.2249509999999</v>
      </c>
      <c r="G150" s="156">
        <v>1113.385172</v>
      </c>
      <c r="H150" s="157">
        <f>+D150+F150</f>
        <v>1610.89455</v>
      </c>
      <c r="I150" s="157">
        <f>+E150+G150</f>
        <v>1638.3720060000001</v>
      </c>
    </row>
    <row r="151" spans="1:9" ht="15.75" thickBot="1" x14ac:dyDescent="0.3">
      <c r="A151" s="152" t="s">
        <v>82</v>
      </c>
      <c r="B151" s="152" t="s">
        <v>83</v>
      </c>
      <c r="C151" s="152" t="s">
        <v>73</v>
      </c>
      <c r="D151" s="153">
        <v>8993.4307329999992</v>
      </c>
      <c r="E151" s="154">
        <v>7667.2181529999998</v>
      </c>
      <c r="F151" s="155">
        <v>6325.7998749999997</v>
      </c>
      <c r="G151" s="156">
        <v>5666.9593439999999</v>
      </c>
      <c r="H151" s="157">
        <f>+D151+F151</f>
        <v>15319.230607999998</v>
      </c>
      <c r="I151" s="157">
        <f>+E151+G151</f>
        <v>13334.177497000001</v>
      </c>
    </row>
    <row r="152" spans="1:9" ht="15.75" thickBot="1" x14ac:dyDescent="0.3">
      <c r="A152" s="158" t="s">
        <v>95</v>
      </c>
      <c r="B152" s="152" t="s">
        <v>24</v>
      </c>
      <c r="C152" s="152" t="s">
        <v>73</v>
      </c>
      <c r="D152" s="153">
        <v>335.19024999999999</v>
      </c>
      <c r="E152" s="154">
        <v>445.33700800000003</v>
      </c>
      <c r="F152" s="155">
        <v>246.91711699999999</v>
      </c>
      <c r="G152" s="156">
        <v>287.66424499999999</v>
      </c>
      <c r="H152" s="157">
        <f>+D152+F152</f>
        <v>582.10736699999995</v>
      </c>
      <c r="I152" s="157">
        <f>+E152+G152</f>
        <v>733.00125300000002</v>
      </c>
    </row>
    <row r="153" spans="1:9" ht="15.75" thickBot="1" x14ac:dyDescent="0.3">
      <c r="A153" s="158" t="s">
        <v>118</v>
      </c>
      <c r="B153" s="152" t="s">
        <v>24</v>
      </c>
      <c r="C153" s="152" t="s">
        <v>73</v>
      </c>
      <c r="D153" s="153">
        <v>22.827411999999999</v>
      </c>
      <c r="E153" s="154">
        <v>37.378507999999997</v>
      </c>
      <c r="F153" s="155">
        <v>5.8765299999999998</v>
      </c>
      <c r="G153" s="156">
        <v>9.7020809999999997</v>
      </c>
      <c r="H153" s="157">
        <f>+D153+F153</f>
        <v>28.703941999999998</v>
      </c>
      <c r="I153" s="157">
        <f>+E153+G153</f>
        <v>47.080588999999996</v>
      </c>
    </row>
    <row r="154" spans="1:9" ht="15.75" thickBot="1" x14ac:dyDescent="0.3">
      <c r="A154" s="158" t="s">
        <v>119</v>
      </c>
      <c r="B154" s="152" t="s">
        <v>24</v>
      </c>
      <c r="C154" s="152" t="s">
        <v>73</v>
      </c>
      <c r="D154" s="153">
        <v>78.340586000000002</v>
      </c>
      <c r="E154" s="154">
        <v>93.656898999999996</v>
      </c>
      <c r="F154" s="155">
        <v>426.36838</v>
      </c>
      <c r="G154" s="156">
        <v>439.887337</v>
      </c>
      <c r="H154" s="157">
        <f>+D154+F154</f>
        <v>504.70896600000003</v>
      </c>
      <c r="I154" s="157">
        <f>+E154+G154</f>
        <v>533.54423599999996</v>
      </c>
    </row>
    <row r="155" spans="1:9" ht="15.75" thickBot="1" x14ac:dyDescent="0.3">
      <c r="A155" s="158" t="s">
        <v>120</v>
      </c>
      <c r="B155" s="152" t="s">
        <v>83</v>
      </c>
      <c r="C155" s="152" t="s">
        <v>73</v>
      </c>
      <c r="D155" s="153">
        <v>695.74696800000004</v>
      </c>
      <c r="E155" s="154">
        <v>714.62438899999995</v>
      </c>
      <c r="F155" s="155">
        <v>665.28186600000004</v>
      </c>
      <c r="G155" s="156">
        <v>468.83600200000001</v>
      </c>
      <c r="H155" s="157">
        <f>+D155+F155</f>
        <v>1361.0288340000002</v>
      </c>
      <c r="I155" s="157">
        <f>+E155+G155</f>
        <v>1183.4603910000001</v>
      </c>
    </row>
    <row r="156" spans="1:9" ht="15.75" thickBot="1" x14ac:dyDescent="0.3">
      <c r="A156" s="158" t="s">
        <v>130</v>
      </c>
      <c r="B156" s="152" t="s">
        <v>24</v>
      </c>
      <c r="C156" s="152" t="s">
        <v>73</v>
      </c>
      <c r="D156" s="153">
        <v>18.845396000000001</v>
      </c>
      <c r="E156" s="154">
        <v>57.103879999999997</v>
      </c>
      <c r="F156" s="155">
        <v>55.576265999999997</v>
      </c>
      <c r="G156" s="156">
        <v>56.637113999999997</v>
      </c>
      <c r="H156" s="157">
        <f>+D156+F156</f>
        <v>74.421661999999998</v>
      </c>
      <c r="I156" s="157">
        <f>+E156+G156</f>
        <v>113.740994</v>
      </c>
    </row>
    <row r="157" spans="1:9" ht="15.75" thickBot="1" x14ac:dyDescent="0.3">
      <c r="A157" s="152" t="s">
        <v>135</v>
      </c>
      <c r="B157" s="152" t="s">
        <v>24</v>
      </c>
      <c r="C157" s="152" t="s">
        <v>73</v>
      </c>
      <c r="D157" s="153">
        <v>955.63429299999996</v>
      </c>
      <c r="E157" s="154">
        <v>1239.0079880000001</v>
      </c>
      <c r="F157" s="155">
        <v>2011.685365</v>
      </c>
      <c r="G157" s="156">
        <v>2148.7391379999999</v>
      </c>
      <c r="H157" s="157">
        <f>+D157+F157</f>
        <v>2967.3196579999999</v>
      </c>
      <c r="I157" s="157">
        <f>+E157+G157</f>
        <v>3387.7471260000002</v>
      </c>
    </row>
    <row r="158" spans="1:9" ht="15.75" thickBot="1" x14ac:dyDescent="0.3">
      <c r="A158" s="152" t="s">
        <v>136</v>
      </c>
      <c r="B158" s="152" t="s">
        <v>24</v>
      </c>
      <c r="C158" s="152" t="s">
        <v>73</v>
      </c>
      <c r="D158" s="153">
        <v>8190.775748</v>
      </c>
      <c r="E158" s="154">
        <v>8857.3191760000009</v>
      </c>
      <c r="F158" s="155">
        <v>4975.6997700000002</v>
      </c>
      <c r="G158" s="156">
        <v>4802.6791069999999</v>
      </c>
      <c r="H158" s="157">
        <f>+D158+F158</f>
        <v>13166.475517999999</v>
      </c>
      <c r="I158" s="157">
        <f>+E158+G158</f>
        <v>13659.998283000001</v>
      </c>
    </row>
    <row r="159" spans="1:9" ht="15.75" thickBot="1" x14ac:dyDescent="0.3">
      <c r="A159" s="152" t="s">
        <v>144</v>
      </c>
      <c r="B159" s="152" t="s">
        <v>24</v>
      </c>
      <c r="C159" s="152" t="s">
        <v>73</v>
      </c>
      <c r="D159" s="153">
        <v>9249.7748659999997</v>
      </c>
      <c r="E159" s="154">
        <v>8900.186753</v>
      </c>
      <c r="F159" s="155">
        <v>10071.496082</v>
      </c>
      <c r="G159" s="156">
        <v>9068.8894550000005</v>
      </c>
      <c r="H159" s="157">
        <f>+D159+F159</f>
        <v>19321.270947999998</v>
      </c>
      <c r="I159" s="157">
        <f>+E159+G159</f>
        <v>17969.076207999999</v>
      </c>
    </row>
    <row r="160" spans="1:9" ht="15.75" thickBot="1" x14ac:dyDescent="0.3">
      <c r="A160" s="152" t="s">
        <v>147</v>
      </c>
      <c r="B160" s="152" t="s">
        <v>24</v>
      </c>
      <c r="C160" s="152" t="s">
        <v>73</v>
      </c>
      <c r="D160" s="153">
        <v>1172.416011</v>
      </c>
      <c r="E160" s="154">
        <v>890.03431599999999</v>
      </c>
      <c r="F160" s="155">
        <v>2384.872836</v>
      </c>
      <c r="G160" s="156">
        <v>1283.2238649999999</v>
      </c>
      <c r="H160" s="157">
        <f>+D160+F160</f>
        <v>3557.2888469999998</v>
      </c>
      <c r="I160" s="157">
        <f>+E160+G160</f>
        <v>2173.2581810000001</v>
      </c>
    </row>
    <row r="161" spans="1:62" ht="15.75" thickBot="1" x14ac:dyDescent="0.3">
      <c r="A161" s="152" t="s">
        <v>157</v>
      </c>
      <c r="B161" s="152" t="s">
        <v>24</v>
      </c>
      <c r="C161" s="152" t="s">
        <v>73</v>
      </c>
      <c r="D161" s="153">
        <v>68.296440000000004</v>
      </c>
      <c r="E161" s="154">
        <v>67.344841000000002</v>
      </c>
      <c r="F161" s="155">
        <v>292.920905</v>
      </c>
      <c r="G161" s="156">
        <v>249.10334</v>
      </c>
      <c r="H161" s="157">
        <f>+D161+F161</f>
        <v>361.21734500000002</v>
      </c>
      <c r="I161" s="157">
        <f>+E161+G161</f>
        <v>316.44818099999998</v>
      </c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</row>
    <row r="162" spans="1:62" ht="15.75" thickBot="1" x14ac:dyDescent="0.3">
      <c r="A162" s="152" t="s">
        <v>163</v>
      </c>
      <c r="B162" s="152" t="s">
        <v>24</v>
      </c>
      <c r="C162" s="152" t="s">
        <v>73</v>
      </c>
      <c r="D162" s="153">
        <v>1219.9438620000001</v>
      </c>
      <c r="E162" s="154">
        <v>1514.4028679999999</v>
      </c>
      <c r="F162" s="155">
        <v>914.69107499999996</v>
      </c>
      <c r="G162" s="156">
        <v>750.13460299999997</v>
      </c>
      <c r="H162" s="157">
        <f>+D162+F162</f>
        <v>2134.6349369999998</v>
      </c>
      <c r="I162" s="157">
        <f>+E162+G162</f>
        <v>2264.5374709999996</v>
      </c>
    </row>
    <row r="163" spans="1:62" ht="15.75" thickBot="1" x14ac:dyDescent="0.3">
      <c r="A163" s="152" t="s">
        <v>165</v>
      </c>
      <c r="B163" s="152" t="s">
        <v>24</v>
      </c>
      <c r="C163" s="152" t="s">
        <v>73</v>
      </c>
      <c r="D163" s="153">
        <v>8963.2201590000004</v>
      </c>
      <c r="E163" s="154">
        <v>10737.885039000001</v>
      </c>
      <c r="F163" s="155">
        <v>6634.2204410000004</v>
      </c>
      <c r="G163" s="156">
        <v>5952.9544349999996</v>
      </c>
      <c r="H163" s="157">
        <f>+D163+F163</f>
        <v>15597.440600000002</v>
      </c>
      <c r="I163" s="157">
        <f>+E163+G163</f>
        <v>16690.839474</v>
      </c>
    </row>
    <row r="164" spans="1:62" ht="15.75" thickBot="1" x14ac:dyDescent="0.3">
      <c r="A164" s="152" t="s">
        <v>175</v>
      </c>
      <c r="B164" s="152" t="s">
        <v>24</v>
      </c>
      <c r="C164" s="152" t="s">
        <v>73</v>
      </c>
      <c r="D164" s="153">
        <v>73.405502999999996</v>
      </c>
      <c r="E164" s="154">
        <v>100.736512</v>
      </c>
      <c r="F164" s="155">
        <v>114.27318099999999</v>
      </c>
      <c r="G164" s="156">
        <v>69.825709000000003</v>
      </c>
      <c r="H164" s="157">
        <f>+D164+F164</f>
        <v>187.67868399999998</v>
      </c>
      <c r="I164" s="157">
        <f>+E164+G164</f>
        <v>170.56222100000002</v>
      </c>
    </row>
    <row r="165" spans="1:62" ht="15.75" thickBot="1" x14ac:dyDescent="0.3">
      <c r="A165" s="152" t="s">
        <v>181</v>
      </c>
      <c r="B165" s="152" t="s">
        <v>24</v>
      </c>
      <c r="C165" s="152" t="s">
        <v>73</v>
      </c>
      <c r="D165" s="153">
        <v>80.713344000000006</v>
      </c>
      <c r="E165" s="154">
        <v>275.54260299999999</v>
      </c>
      <c r="F165" s="155">
        <v>1336.4677879999999</v>
      </c>
      <c r="G165" s="156">
        <v>987.94452000000001</v>
      </c>
      <c r="H165" s="157">
        <f>+D165+F165</f>
        <v>1417.1811319999999</v>
      </c>
      <c r="I165" s="157">
        <f>+E165+G165</f>
        <v>1263.4871229999999</v>
      </c>
    </row>
    <row r="166" spans="1:62" ht="15.75" thickBot="1" x14ac:dyDescent="0.3">
      <c r="A166" s="152" t="s">
        <v>182</v>
      </c>
      <c r="B166" s="152" t="s">
        <v>24</v>
      </c>
      <c r="C166" s="152" t="s">
        <v>73</v>
      </c>
      <c r="D166" s="153">
        <v>110.987881</v>
      </c>
      <c r="E166" s="154">
        <v>112.668442</v>
      </c>
      <c r="F166" s="155">
        <v>201.36805799999999</v>
      </c>
      <c r="G166" s="156">
        <v>322.61657600000001</v>
      </c>
      <c r="H166" s="157">
        <f>+D166+F166</f>
        <v>312.35593899999998</v>
      </c>
      <c r="I166" s="157">
        <f>+E166+G166</f>
        <v>435.28501800000004</v>
      </c>
    </row>
    <row r="167" spans="1:62" ht="15.75" thickBot="1" x14ac:dyDescent="0.3">
      <c r="A167" s="152" t="s">
        <v>190</v>
      </c>
      <c r="B167" s="152" t="s">
        <v>24</v>
      </c>
      <c r="C167" s="152" t="s">
        <v>73</v>
      </c>
      <c r="D167" s="153">
        <v>780.40944100000002</v>
      </c>
      <c r="E167" s="154">
        <v>999.01529700000003</v>
      </c>
      <c r="F167" s="155">
        <v>50.939118999999998</v>
      </c>
      <c r="G167" s="156">
        <v>24.285941000000001</v>
      </c>
      <c r="H167" s="157">
        <f>+D167+F167</f>
        <v>831.34856000000002</v>
      </c>
      <c r="I167" s="157">
        <f>+E167+G167</f>
        <v>1023.301238</v>
      </c>
    </row>
    <row r="168" spans="1:62" ht="15.75" thickBot="1" x14ac:dyDescent="0.3">
      <c r="A168" s="152" t="s">
        <v>207</v>
      </c>
      <c r="B168" s="152" t="s">
        <v>24</v>
      </c>
      <c r="C168" s="152" t="s">
        <v>73</v>
      </c>
      <c r="D168" s="153">
        <v>28195.227525999999</v>
      </c>
      <c r="E168" s="154">
        <v>28299.220452000001</v>
      </c>
      <c r="F168" s="155">
        <v>8022.7510519999996</v>
      </c>
      <c r="G168" s="156">
        <v>8812.6770469999992</v>
      </c>
      <c r="H168" s="157">
        <f>+D168+F168</f>
        <v>36217.978577999995</v>
      </c>
      <c r="I168" s="157">
        <f>+E168+G168</f>
        <v>37111.897498999999</v>
      </c>
    </row>
    <row r="169" spans="1:62" ht="15.75" thickBot="1" x14ac:dyDescent="0.3">
      <c r="A169" s="152" t="s">
        <v>225</v>
      </c>
      <c r="B169" s="152" t="s">
        <v>24</v>
      </c>
      <c r="C169" s="152" t="s">
        <v>73</v>
      </c>
      <c r="D169" s="153">
        <v>910.18994899999996</v>
      </c>
      <c r="E169" s="154">
        <v>1082.4456720000001</v>
      </c>
      <c r="F169" s="155">
        <v>781.05055800000002</v>
      </c>
      <c r="G169" s="156">
        <v>790.46830999999997</v>
      </c>
      <c r="H169" s="157">
        <f>+D169+F169</f>
        <v>1691.240507</v>
      </c>
      <c r="I169" s="157">
        <f>+E169+G169</f>
        <v>1872.913982</v>
      </c>
    </row>
    <row r="170" spans="1:62" ht="15.75" thickBot="1" x14ac:dyDescent="0.3">
      <c r="A170" s="152" t="s">
        <v>226</v>
      </c>
      <c r="B170" s="152" t="s">
        <v>24</v>
      </c>
      <c r="C170" s="152" t="s">
        <v>73</v>
      </c>
      <c r="D170" s="153">
        <v>1030.163282</v>
      </c>
      <c r="E170" s="154">
        <v>1443.170918</v>
      </c>
      <c r="F170" s="155">
        <v>1822.335906</v>
      </c>
      <c r="G170" s="156">
        <v>1431.075454</v>
      </c>
      <c r="H170" s="157">
        <f>+D170+F170</f>
        <v>2852.4991879999998</v>
      </c>
      <c r="I170" s="157">
        <f>+E170+G170</f>
        <v>2874.2463720000001</v>
      </c>
    </row>
    <row r="171" spans="1:62" ht="15.75" thickBot="1" x14ac:dyDescent="0.3">
      <c r="A171" s="152" t="s">
        <v>229</v>
      </c>
      <c r="B171" s="152" t="s">
        <v>24</v>
      </c>
      <c r="C171" s="152" t="s">
        <v>73</v>
      </c>
      <c r="D171" s="153">
        <v>703.83472600000005</v>
      </c>
      <c r="E171" s="154">
        <v>728.656657</v>
      </c>
      <c r="F171" s="155">
        <v>570.61612500000001</v>
      </c>
      <c r="G171" s="156">
        <v>569.50380299999995</v>
      </c>
      <c r="H171" s="157">
        <f>+D171+F171</f>
        <v>1274.4508510000001</v>
      </c>
      <c r="I171" s="157">
        <f>+E171+G171</f>
        <v>1298.1604600000001</v>
      </c>
    </row>
    <row r="172" spans="1:62" ht="15.75" thickBot="1" x14ac:dyDescent="0.3">
      <c r="A172" s="152" t="s">
        <v>240</v>
      </c>
      <c r="B172" s="152" t="s">
        <v>24</v>
      </c>
      <c r="C172" s="152" t="s">
        <v>73</v>
      </c>
      <c r="D172" s="153">
        <v>236.618876</v>
      </c>
      <c r="E172" s="154">
        <v>483.80443500000001</v>
      </c>
      <c r="F172" s="155">
        <v>179.868483</v>
      </c>
      <c r="G172" s="156">
        <v>247.22118</v>
      </c>
      <c r="H172" s="157">
        <f>+D172+F172</f>
        <v>416.48735899999997</v>
      </c>
      <c r="I172" s="157">
        <f>+E172+G172</f>
        <v>731.02561500000002</v>
      </c>
    </row>
    <row r="173" spans="1:62" s="79" customFormat="1" ht="15.75" thickBot="1" x14ac:dyDescent="0.3">
      <c r="A173" s="152" t="s">
        <v>241</v>
      </c>
      <c r="B173" s="152" t="s">
        <v>24</v>
      </c>
      <c r="C173" s="152" t="s">
        <v>73</v>
      </c>
      <c r="D173" s="153">
        <v>570.42514700000004</v>
      </c>
      <c r="E173" s="154">
        <v>283.51771100000002</v>
      </c>
      <c r="F173" s="155">
        <v>71.463256999999999</v>
      </c>
      <c r="G173" s="156">
        <v>69.210312999999999</v>
      </c>
      <c r="H173" s="157">
        <f>+D173+F173</f>
        <v>641.88840400000004</v>
      </c>
      <c r="I173" s="157">
        <f>+E173+G173</f>
        <v>352.728024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</row>
    <row r="174" spans="1:62" ht="15.75" thickBot="1" x14ac:dyDescent="0.3">
      <c r="A174" s="152" t="s">
        <v>246</v>
      </c>
      <c r="B174" s="152" t="s">
        <v>24</v>
      </c>
      <c r="C174" s="152" t="s">
        <v>73</v>
      </c>
      <c r="D174" s="153">
        <v>7385.2906389999998</v>
      </c>
      <c r="E174" s="154">
        <v>7212.2237789999999</v>
      </c>
      <c r="F174" s="155">
        <v>7889.2638509999997</v>
      </c>
      <c r="G174" s="156">
        <v>6972.3763529999997</v>
      </c>
      <c r="H174" s="157">
        <f>+D174+F174</f>
        <v>15274.554489999999</v>
      </c>
      <c r="I174" s="157">
        <f>+E174+G174</f>
        <v>14184.600132</v>
      </c>
    </row>
    <row r="175" spans="1:62" ht="15.75" thickBot="1" x14ac:dyDescent="0.3">
      <c r="A175" s="152" t="s">
        <v>257</v>
      </c>
      <c r="B175" s="152" t="s">
        <v>24</v>
      </c>
      <c r="C175" s="152" t="s">
        <v>73</v>
      </c>
      <c r="D175" s="153">
        <v>1091.9135429999999</v>
      </c>
      <c r="E175" s="154">
        <v>1106.739493</v>
      </c>
      <c r="F175" s="155">
        <v>2309.1803810000001</v>
      </c>
      <c r="G175" s="156">
        <v>2800.5200880000002</v>
      </c>
      <c r="H175" s="157">
        <f>+D175+F175</f>
        <v>3401.0939239999998</v>
      </c>
      <c r="I175" s="157">
        <f>+E175+G175</f>
        <v>3907.2595810000003</v>
      </c>
    </row>
    <row r="176" spans="1:62" ht="15.75" thickBot="1" x14ac:dyDescent="0.3">
      <c r="A176" s="152" t="s">
        <v>275</v>
      </c>
      <c r="B176" s="152" t="s">
        <v>24</v>
      </c>
      <c r="C176" s="152" t="s">
        <v>73</v>
      </c>
      <c r="D176" s="153">
        <v>14831.619640999999</v>
      </c>
      <c r="E176" s="154">
        <v>17250.157503999999</v>
      </c>
      <c r="F176" s="155">
        <v>9041.7861850000008</v>
      </c>
      <c r="G176" s="156">
        <v>9706.9703520000003</v>
      </c>
      <c r="H176" s="157">
        <f>+D176+F176</f>
        <v>23873.405826000002</v>
      </c>
      <c r="I176" s="157">
        <f>+E176+G176</f>
        <v>26957.127855999999</v>
      </c>
    </row>
    <row r="177" spans="1:62" s="14" customFormat="1" ht="15.75" thickBot="1" x14ac:dyDescent="0.3">
      <c r="A177" s="145"/>
      <c r="B177" s="145"/>
      <c r="C177" s="145"/>
      <c r="D177" s="161"/>
      <c r="E177" s="162"/>
      <c r="F177" s="162"/>
      <c r="G177" s="161"/>
      <c r="H177" s="162"/>
      <c r="I177" s="162"/>
    </row>
    <row r="178" spans="1:62" ht="15.75" thickBot="1" x14ac:dyDescent="0.3">
      <c r="A178" s="152" t="s">
        <v>53</v>
      </c>
      <c r="B178" s="152" t="s">
        <v>24</v>
      </c>
      <c r="C178" s="152" t="s">
        <v>54</v>
      </c>
      <c r="D178" s="153">
        <v>62.379883</v>
      </c>
      <c r="E178" s="154">
        <v>109.227445</v>
      </c>
      <c r="F178" s="155">
        <v>388.996149</v>
      </c>
      <c r="G178" s="156">
        <v>82.485595000000004</v>
      </c>
      <c r="H178" s="157">
        <f>+D178+F178</f>
        <v>451.37603200000001</v>
      </c>
      <c r="I178" s="157">
        <f>+E178+G178</f>
        <v>191.71304000000001</v>
      </c>
    </row>
    <row r="179" spans="1:62" s="79" customFormat="1" ht="15.75" thickBot="1" x14ac:dyDescent="0.3">
      <c r="A179" s="187" t="s">
        <v>57</v>
      </c>
      <c r="B179" s="152" t="s">
        <v>24</v>
      </c>
      <c r="C179" s="152" t="s">
        <v>54</v>
      </c>
      <c r="D179" s="153">
        <v>0.16213900000000001</v>
      </c>
      <c r="E179" s="154">
        <v>0.323513</v>
      </c>
      <c r="F179" s="155">
        <v>0</v>
      </c>
      <c r="G179" s="156">
        <v>0</v>
      </c>
      <c r="H179" s="157">
        <f>+D179+F179</f>
        <v>0.16213900000000001</v>
      </c>
      <c r="I179" s="157">
        <f>+E179+G179</f>
        <v>0.323513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</row>
    <row r="180" spans="1:62" ht="15.75" thickBot="1" x14ac:dyDescent="0.3">
      <c r="A180" s="152" t="s">
        <v>90</v>
      </c>
      <c r="B180" s="152" t="s">
        <v>24</v>
      </c>
      <c r="C180" s="152" t="s">
        <v>54</v>
      </c>
      <c r="D180" s="153">
        <v>75.763143999999997</v>
      </c>
      <c r="E180" s="154">
        <v>148.10307700000001</v>
      </c>
      <c r="F180" s="155">
        <v>8.5192540000000001</v>
      </c>
      <c r="G180" s="156">
        <v>10.675341</v>
      </c>
      <c r="H180" s="157">
        <f>+D180+F180</f>
        <v>84.282398000000001</v>
      </c>
      <c r="I180" s="157">
        <f>+E180+G180</f>
        <v>158.77841800000002</v>
      </c>
    </row>
    <row r="181" spans="1:62" ht="15.75" thickBot="1" x14ac:dyDescent="0.3">
      <c r="A181" s="158" t="s">
        <v>115</v>
      </c>
      <c r="B181" s="152" t="s">
        <v>24</v>
      </c>
      <c r="C181" s="152" t="s">
        <v>54</v>
      </c>
      <c r="D181" s="153">
        <v>1488.2557549999999</v>
      </c>
      <c r="E181" s="154">
        <v>1467.206582</v>
      </c>
      <c r="F181" s="155">
        <v>72.067993999999999</v>
      </c>
      <c r="G181" s="156">
        <v>101.987849</v>
      </c>
      <c r="H181" s="157">
        <f>+D181+F181</f>
        <v>1560.3237489999999</v>
      </c>
      <c r="I181" s="157">
        <f>+E181+G181</f>
        <v>1569.1944310000001</v>
      </c>
    </row>
    <row r="182" spans="1:62" ht="15.75" thickBot="1" x14ac:dyDescent="0.3">
      <c r="A182" s="152" t="s">
        <v>146</v>
      </c>
      <c r="B182" s="152" t="s">
        <v>24</v>
      </c>
      <c r="C182" s="152" t="s">
        <v>54</v>
      </c>
      <c r="D182" s="153">
        <v>2730.3153379999999</v>
      </c>
      <c r="E182" s="154">
        <v>2516.2280350000001</v>
      </c>
      <c r="F182" s="155">
        <v>0</v>
      </c>
      <c r="G182" s="156">
        <v>0</v>
      </c>
      <c r="H182" s="157">
        <f>+D182+F182</f>
        <v>2730.3153379999999</v>
      </c>
      <c r="I182" s="157">
        <f>+E182+G182</f>
        <v>2516.2280350000001</v>
      </c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</row>
    <row r="183" spans="1:62" ht="15.75" thickBot="1" x14ac:dyDescent="0.3">
      <c r="A183" s="152" t="s">
        <v>171</v>
      </c>
      <c r="B183" s="152" t="s">
        <v>24</v>
      </c>
      <c r="C183" s="152" t="s">
        <v>54</v>
      </c>
      <c r="D183" s="153">
        <v>9.3368640000000003</v>
      </c>
      <c r="E183" s="154">
        <v>7.3622750000000003</v>
      </c>
      <c r="F183" s="155">
        <v>8.6664000000000005E-2</v>
      </c>
      <c r="G183" s="156">
        <v>8.319E-2</v>
      </c>
      <c r="H183" s="157">
        <f>+D183+F183</f>
        <v>9.423528000000001</v>
      </c>
      <c r="I183" s="157">
        <f>+E183+G183</f>
        <v>7.4454650000000004</v>
      </c>
    </row>
    <row r="184" spans="1:62" ht="15.75" thickBot="1" x14ac:dyDescent="0.3">
      <c r="A184" s="152" t="s">
        <v>184</v>
      </c>
      <c r="B184" s="152" t="s">
        <v>24</v>
      </c>
      <c r="C184" s="152" t="s">
        <v>54</v>
      </c>
      <c r="D184" s="153">
        <v>3.3996499999999998</v>
      </c>
      <c r="E184" s="154">
        <v>1.643831</v>
      </c>
      <c r="F184" s="155">
        <v>24.087565999999999</v>
      </c>
      <c r="G184" s="156">
        <v>40.155057999999997</v>
      </c>
      <c r="H184" s="157">
        <f>+D184+F184</f>
        <v>27.487216</v>
      </c>
      <c r="I184" s="157">
        <f>+E184+G184</f>
        <v>41.798888999999996</v>
      </c>
    </row>
    <row r="185" spans="1:62" ht="15.75" thickBot="1" x14ac:dyDescent="0.3">
      <c r="A185" s="152" t="s">
        <v>198</v>
      </c>
      <c r="B185" s="152" t="s">
        <v>24</v>
      </c>
      <c r="C185" s="152" t="s">
        <v>54</v>
      </c>
      <c r="D185" s="153">
        <v>12.20387</v>
      </c>
      <c r="E185" s="154">
        <v>73.729121000000006</v>
      </c>
      <c r="F185" s="155">
        <v>4.9542060000000001</v>
      </c>
      <c r="G185" s="156">
        <v>1.235457</v>
      </c>
      <c r="H185" s="157">
        <f>+D185+F185</f>
        <v>17.158076000000001</v>
      </c>
      <c r="I185" s="157">
        <f>+E185+G185</f>
        <v>74.964578000000003</v>
      </c>
    </row>
    <row r="186" spans="1:62" ht="15.75" thickBot="1" x14ac:dyDescent="0.3">
      <c r="A186" s="152" t="s">
        <v>200</v>
      </c>
      <c r="B186" s="152" t="s">
        <v>24</v>
      </c>
      <c r="C186" s="152" t="s">
        <v>54</v>
      </c>
      <c r="D186" s="153">
        <v>0.937697</v>
      </c>
      <c r="E186" s="154">
        <v>6.5735659999999996</v>
      </c>
      <c r="F186" s="155">
        <v>0.24418599999999999</v>
      </c>
      <c r="G186" s="156">
        <v>0.28936200000000001</v>
      </c>
      <c r="H186" s="157">
        <f>+D186+F186</f>
        <v>1.181883</v>
      </c>
      <c r="I186" s="157">
        <f>+E186+G186</f>
        <v>6.8629279999999993</v>
      </c>
    </row>
    <row r="187" spans="1:62" ht="15.75" thickBot="1" x14ac:dyDescent="0.3">
      <c r="A187" s="152" t="s">
        <v>232</v>
      </c>
      <c r="B187" s="152" t="s">
        <v>24</v>
      </c>
      <c r="C187" s="152" t="s">
        <v>54</v>
      </c>
      <c r="D187" s="153">
        <v>0.206925</v>
      </c>
      <c r="E187" s="154">
        <v>0.62585999999999997</v>
      </c>
      <c r="F187" s="155">
        <v>9.9146660000000004</v>
      </c>
      <c r="G187" s="156">
        <v>9.244154</v>
      </c>
      <c r="H187" s="157">
        <f>+D187+F187</f>
        <v>10.121591</v>
      </c>
      <c r="I187" s="157">
        <f>+E187+G187</f>
        <v>9.8700139999999994</v>
      </c>
    </row>
    <row r="188" spans="1:62" ht="15.75" thickBot="1" x14ac:dyDescent="0.3">
      <c r="A188" s="152" t="s">
        <v>292</v>
      </c>
      <c r="B188" s="152" t="s">
        <v>24</v>
      </c>
      <c r="C188" s="152" t="s">
        <v>54</v>
      </c>
      <c r="D188" s="153">
        <v>9.5373900000000003</v>
      </c>
      <c r="E188" s="154">
        <v>8.3697040000000005</v>
      </c>
      <c r="F188" s="155">
        <v>31.224786999999999</v>
      </c>
      <c r="G188" s="156">
        <v>30.076260999999999</v>
      </c>
      <c r="H188" s="157">
        <f>+D188+F188</f>
        <v>40.762177000000001</v>
      </c>
      <c r="I188" s="157">
        <f>+E188+G188</f>
        <v>38.445965000000001</v>
      </c>
    </row>
    <row r="189" spans="1:62" ht="15.75" thickBot="1" x14ac:dyDescent="0.3">
      <c r="A189" s="152" t="s">
        <v>294</v>
      </c>
      <c r="B189" s="152" t="s">
        <v>24</v>
      </c>
      <c r="C189" s="152" t="s">
        <v>54</v>
      </c>
      <c r="D189" s="153">
        <v>7.7244999999999994E-2</v>
      </c>
      <c r="E189" s="154">
        <v>0.11113199999999999</v>
      </c>
      <c r="F189" s="155">
        <v>0</v>
      </c>
      <c r="G189" s="156">
        <v>0</v>
      </c>
      <c r="H189" s="157">
        <f>+D189+F189</f>
        <v>7.7244999999999994E-2</v>
      </c>
      <c r="I189" s="157">
        <f>+E189+G189</f>
        <v>0.11113199999999999</v>
      </c>
    </row>
    <row r="190" spans="1:62" ht="15.75" thickBot="1" x14ac:dyDescent="0.3">
      <c r="A190" s="152" t="s">
        <v>279</v>
      </c>
      <c r="B190" s="152" t="s">
        <v>24</v>
      </c>
      <c r="C190" s="152" t="s">
        <v>54</v>
      </c>
      <c r="D190" s="153">
        <v>0.47111399999999998</v>
      </c>
      <c r="E190" s="154">
        <v>0.56470399999999998</v>
      </c>
      <c r="F190" s="155">
        <v>0.100229</v>
      </c>
      <c r="G190" s="156">
        <v>8.5623000000000005E-2</v>
      </c>
      <c r="H190" s="157">
        <f>+D190+F190</f>
        <v>0.57134299999999993</v>
      </c>
      <c r="I190" s="157">
        <f>+E190+G190</f>
        <v>0.65032699999999999</v>
      </c>
    </row>
    <row r="191" spans="1:62" ht="15.75" thickBot="1" x14ac:dyDescent="0.3">
      <c r="A191" s="158" t="s">
        <v>133</v>
      </c>
      <c r="B191" s="152" t="s">
        <v>24</v>
      </c>
      <c r="C191" s="152" t="s">
        <v>58</v>
      </c>
      <c r="D191" s="153">
        <v>0.28536099999999998</v>
      </c>
      <c r="E191" s="154">
        <v>0.45474100000000001</v>
      </c>
      <c r="F191" s="155">
        <v>1.605918</v>
      </c>
      <c r="G191" s="156">
        <v>1.341205</v>
      </c>
      <c r="H191" s="157">
        <f>+D191+F191</f>
        <v>1.8912789999999999</v>
      </c>
      <c r="I191" s="157">
        <f>+E191+G191</f>
        <v>1.795946</v>
      </c>
    </row>
    <row r="192" spans="1:62" s="14" customFormat="1" ht="15.75" thickBot="1" x14ac:dyDescent="0.3">
      <c r="A192" s="145"/>
      <c r="B192" s="145"/>
      <c r="C192" s="145"/>
      <c r="D192" s="161"/>
      <c r="E192" s="162"/>
      <c r="F192" s="162"/>
      <c r="G192" s="161"/>
      <c r="H192" s="162"/>
      <c r="I192" s="162"/>
    </row>
    <row r="193" spans="1:62" ht="15.75" thickBot="1" x14ac:dyDescent="0.3">
      <c r="A193" s="152" t="s">
        <v>68</v>
      </c>
      <c r="B193" s="152" t="s">
        <v>24</v>
      </c>
      <c r="C193" s="152" t="s">
        <v>69</v>
      </c>
      <c r="D193" s="153">
        <v>7.5770460000000002</v>
      </c>
      <c r="E193" s="154">
        <v>17.238596000000001</v>
      </c>
      <c r="F193" s="155">
        <v>18.659942000000001</v>
      </c>
      <c r="G193" s="156">
        <v>27.334589000000001</v>
      </c>
      <c r="H193" s="157">
        <f>+D193+F193</f>
        <v>26.236988</v>
      </c>
      <c r="I193" s="157">
        <f>+E193+G193</f>
        <v>44.573185000000002</v>
      </c>
    </row>
    <row r="194" spans="1:62" ht="15.75" thickBot="1" x14ac:dyDescent="0.3">
      <c r="A194" s="152" t="s">
        <v>74</v>
      </c>
      <c r="B194" s="152" t="s">
        <v>24</v>
      </c>
      <c r="C194" s="152" t="s">
        <v>69</v>
      </c>
      <c r="D194" s="153">
        <v>19.005476000000002</v>
      </c>
      <c r="E194" s="154">
        <v>35.540010000000002</v>
      </c>
      <c r="F194" s="155">
        <v>860.14037800000006</v>
      </c>
      <c r="G194" s="156">
        <v>1284.528229</v>
      </c>
      <c r="H194" s="157">
        <f>+D194+F194</f>
        <v>879.1458540000001</v>
      </c>
      <c r="I194" s="157">
        <f>+E194+G194</f>
        <v>1320.0682389999999</v>
      </c>
    </row>
    <row r="195" spans="1:62" ht="15.75" thickBot="1" x14ac:dyDescent="0.3">
      <c r="A195" s="152" t="s">
        <v>81</v>
      </c>
      <c r="B195" s="152" t="s">
        <v>24</v>
      </c>
      <c r="C195" s="152" t="s">
        <v>69</v>
      </c>
      <c r="D195" s="153">
        <v>3.514202</v>
      </c>
      <c r="E195" s="154">
        <v>6.1724240000000004</v>
      </c>
      <c r="F195" s="155">
        <v>237.09554299999999</v>
      </c>
      <c r="G195" s="156">
        <v>82.589485999999994</v>
      </c>
      <c r="H195" s="157">
        <f>+D195+F195</f>
        <v>240.609745</v>
      </c>
      <c r="I195" s="157">
        <f>+E195+G195</f>
        <v>88.76191</v>
      </c>
    </row>
    <row r="196" spans="1:62" ht="15.75" thickBot="1" x14ac:dyDescent="0.3">
      <c r="A196" s="152" t="s">
        <v>143</v>
      </c>
      <c r="B196" s="152" t="s">
        <v>69</v>
      </c>
      <c r="C196" s="152" t="s">
        <v>69</v>
      </c>
      <c r="D196" s="153">
        <v>121.924639</v>
      </c>
      <c r="E196" s="154">
        <v>264.95305500000001</v>
      </c>
      <c r="F196" s="155">
        <v>286.90903600000001</v>
      </c>
      <c r="G196" s="156">
        <v>503.85960999999998</v>
      </c>
      <c r="H196" s="157">
        <f>+D196+F196</f>
        <v>408.83367500000003</v>
      </c>
      <c r="I196" s="157">
        <f>+E196+G196</f>
        <v>768.81266499999992</v>
      </c>
    </row>
    <row r="197" spans="1:62" ht="15.75" thickBot="1" x14ac:dyDescent="0.3">
      <c r="A197" s="152" t="s">
        <v>167</v>
      </c>
      <c r="B197" s="152" t="s">
        <v>69</v>
      </c>
      <c r="C197" s="152" t="s">
        <v>69</v>
      </c>
      <c r="D197" s="153">
        <v>86.406298000000007</v>
      </c>
      <c r="E197" s="154">
        <v>73.884664999999998</v>
      </c>
      <c r="F197" s="155">
        <v>1184.6251400000001</v>
      </c>
      <c r="G197" s="156">
        <v>1563.0526649999999</v>
      </c>
      <c r="H197" s="157">
        <f>+D197+F197</f>
        <v>1271.0314380000002</v>
      </c>
      <c r="I197" s="157">
        <f>+E197+G197</f>
        <v>1636.93733</v>
      </c>
    </row>
    <row r="198" spans="1:62" ht="15.75" thickBot="1" x14ac:dyDescent="0.3">
      <c r="A198" s="152" t="s">
        <v>173</v>
      </c>
      <c r="B198" s="152" t="s">
        <v>69</v>
      </c>
      <c r="C198" s="152" t="s">
        <v>69</v>
      </c>
      <c r="D198" s="153">
        <v>3.1953659999999999</v>
      </c>
      <c r="E198" s="154">
        <v>11.891882000000001</v>
      </c>
      <c r="F198" s="155">
        <v>0.57090700000000005</v>
      </c>
      <c r="G198" s="156">
        <v>0.20865800000000001</v>
      </c>
      <c r="H198" s="157">
        <f>+D198+F198</f>
        <v>3.766273</v>
      </c>
      <c r="I198" s="157">
        <f>+E198+G198</f>
        <v>12.100540000000001</v>
      </c>
    </row>
    <row r="199" spans="1:62" ht="15.75" thickBot="1" x14ac:dyDescent="0.3">
      <c r="A199" s="152" t="s">
        <v>197</v>
      </c>
      <c r="B199" s="152" t="s">
        <v>69</v>
      </c>
      <c r="C199" s="152" t="s">
        <v>69</v>
      </c>
      <c r="D199" s="153">
        <v>4.2150720000000002</v>
      </c>
      <c r="E199" s="154">
        <v>9.8165030000000009</v>
      </c>
      <c r="F199" s="155">
        <v>14.274281999999999</v>
      </c>
      <c r="G199" s="156">
        <v>11.835936999999999</v>
      </c>
      <c r="H199" s="157">
        <f>+D199+F199</f>
        <v>18.489353999999999</v>
      </c>
      <c r="I199" s="157">
        <f>+E199+G199</f>
        <v>21.652439999999999</v>
      </c>
    </row>
    <row r="200" spans="1:62" ht="15.75" thickBot="1" x14ac:dyDescent="0.3">
      <c r="A200" s="152" t="s">
        <v>27</v>
      </c>
      <c r="B200" s="152" t="s">
        <v>69</v>
      </c>
      <c r="C200" s="152" t="s">
        <v>69</v>
      </c>
      <c r="D200" s="153">
        <v>930.19562800000006</v>
      </c>
      <c r="E200" s="154">
        <v>1430.6606039999999</v>
      </c>
      <c r="F200" s="155">
        <v>30421.291401999999</v>
      </c>
      <c r="G200" s="156">
        <v>29313.044654000001</v>
      </c>
      <c r="H200" s="157">
        <f>+D200+F200</f>
        <v>31351.48703</v>
      </c>
      <c r="I200" s="157">
        <f>+E200+G200</f>
        <v>30743.705258000002</v>
      </c>
    </row>
    <row r="201" spans="1:62" ht="15.75" thickBot="1" x14ac:dyDescent="0.3">
      <c r="A201" s="152" t="s">
        <v>260</v>
      </c>
      <c r="B201" s="152" t="s">
        <v>69</v>
      </c>
      <c r="C201" s="152" t="s">
        <v>69</v>
      </c>
      <c r="D201" s="153">
        <v>6.5403279999999997</v>
      </c>
      <c r="E201" s="154">
        <v>7.1295950000000001</v>
      </c>
      <c r="F201" s="155">
        <v>14.629077000000001</v>
      </c>
      <c r="G201" s="156">
        <v>0.113208</v>
      </c>
      <c r="H201" s="157">
        <f>+D201+F201</f>
        <v>21.169405000000001</v>
      </c>
      <c r="I201" s="157">
        <f>+E201+G201</f>
        <v>7.2428030000000003</v>
      </c>
    </row>
    <row r="202" spans="1:62" ht="15.75" thickBot="1" x14ac:dyDescent="0.3">
      <c r="A202" s="152" t="s">
        <v>269</v>
      </c>
      <c r="B202" s="152" t="s">
        <v>69</v>
      </c>
      <c r="C202" s="152" t="s">
        <v>69</v>
      </c>
      <c r="D202" s="153">
        <v>12.579515000000001</v>
      </c>
      <c r="E202" s="154">
        <v>24.490349999999999</v>
      </c>
      <c r="F202" s="155">
        <v>126.47586800000001</v>
      </c>
      <c r="G202" s="156">
        <v>4.2181379999999997</v>
      </c>
      <c r="H202" s="157">
        <f>+D202+F202</f>
        <v>139.05538300000001</v>
      </c>
      <c r="I202" s="157">
        <f>+E202+G202</f>
        <v>28.708487999999999</v>
      </c>
    </row>
    <row r="203" spans="1:62" ht="15.75" thickBot="1" x14ac:dyDescent="0.3">
      <c r="A203" s="152" t="s">
        <v>273</v>
      </c>
      <c r="B203" s="152" t="s">
        <v>69</v>
      </c>
      <c r="C203" s="152" t="s">
        <v>69</v>
      </c>
      <c r="D203" s="153">
        <v>2671.6129799999999</v>
      </c>
      <c r="E203" s="154">
        <v>2779.7731640000002</v>
      </c>
      <c r="F203" s="155">
        <v>1160.807458</v>
      </c>
      <c r="G203" s="156">
        <v>1184.9866159999999</v>
      </c>
      <c r="H203" s="157">
        <f>+D203+F203</f>
        <v>3832.4204380000001</v>
      </c>
      <c r="I203" s="157">
        <f>+E203+G203</f>
        <v>3964.7597800000003</v>
      </c>
    </row>
    <row r="204" spans="1:62" ht="15.75" thickBot="1" x14ac:dyDescent="0.3">
      <c r="A204" s="152" t="s">
        <v>277</v>
      </c>
      <c r="B204" s="152" t="s">
        <v>69</v>
      </c>
      <c r="C204" s="152" t="s">
        <v>69</v>
      </c>
      <c r="D204" s="153">
        <v>4.7599770000000001</v>
      </c>
      <c r="E204" s="154">
        <v>8.0735679999999999</v>
      </c>
      <c r="F204" s="155">
        <v>2.0766589999999998</v>
      </c>
      <c r="G204" s="156">
        <v>2.007565</v>
      </c>
      <c r="H204" s="157">
        <f>+D204+F204</f>
        <v>6.8366360000000004</v>
      </c>
      <c r="I204" s="157">
        <f>+E204+G204</f>
        <v>10.081132999999999</v>
      </c>
    </row>
    <row r="205" spans="1:62" s="14" customFormat="1" ht="15.75" thickBot="1" x14ac:dyDescent="0.3">
      <c r="A205" s="145"/>
      <c r="B205" s="145"/>
      <c r="C205" s="145"/>
      <c r="D205" s="161"/>
      <c r="E205" s="162"/>
      <c r="F205" s="162"/>
      <c r="G205" s="161"/>
      <c r="H205" s="162"/>
      <c r="I205" s="162"/>
    </row>
    <row r="206" spans="1:62" s="79" customFormat="1" ht="15.75" thickBot="1" x14ac:dyDescent="0.3">
      <c r="A206" s="152" t="s">
        <v>76</v>
      </c>
      <c r="B206" s="152" t="s">
        <v>77</v>
      </c>
      <c r="C206" s="152" t="s">
        <v>78</v>
      </c>
      <c r="D206" s="153">
        <v>283.07752199999999</v>
      </c>
      <c r="E206" s="154">
        <v>129.734959</v>
      </c>
      <c r="F206" s="155">
        <v>854.65836000000002</v>
      </c>
      <c r="G206" s="156">
        <v>850.131799</v>
      </c>
      <c r="H206" s="157">
        <f>+D206+F206</f>
        <v>1137.7358819999999</v>
      </c>
      <c r="I206" s="157">
        <f>+E206+G206</f>
        <v>979.866758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</row>
    <row r="207" spans="1:62" ht="15.75" thickBot="1" x14ac:dyDescent="0.3">
      <c r="A207" s="152" t="s">
        <v>161</v>
      </c>
      <c r="B207" s="152" t="s">
        <v>78</v>
      </c>
      <c r="C207" s="152" t="s">
        <v>78</v>
      </c>
      <c r="D207" s="153">
        <v>374.69054499999999</v>
      </c>
      <c r="E207" s="154">
        <v>60.148817999999999</v>
      </c>
      <c r="F207" s="155">
        <v>0</v>
      </c>
      <c r="G207" s="156">
        <v>0</v>
      </c>
      <c r="H207" s="157">
        <f>+D207+F207</f>
        <v>374.69054499999999</v>
      </c>
      <c r="I207" s="157">
        <f>+E207+G207</f>
        <v>60.148817999999999</v>
      </c>
    </row>
    <row r="208" spans="1:62" ht="15.75" thickBot="1" x14ac:dyDescent="0.3">
      <c r="A208" s="152" t="s">
        <v>162</v>
      </c>
      <c r="B208" s="152" t="s">
        <v>78</v>
      </c>
      <c r="C208" s="152" t="s">
        <v>78</v>
      </c>
      <c r="D208" s="153">
        <v>397.29802899999999</v>
      </c>
      <c r="E208" s="154">
        <v>386.28396600000002</v>
      </c>
      <c r="F208" s="155">
        <v>11609.701184</v>
      </c>
      <c r="G208" s="156">
        <v>19065.290755000002</v>
      </c>
      <c r="H208" s="157">
        <f>+D208+F208</f>
        <v>12006.999212999999</v>
      </c>
      <c r="I208" s="157">
        <f>+E208+G208</f>
        <v>19451.574721000001</v>
      </c>
    </row>
    <row r="209" spans="1:62" ht="15.75" thickBot="1" x14ac:dyDescent="0.3">
      <c r="A209" s="152" t="s">
        <v>164</v>
      </c>
      <c r="B209" s="152" t="s">
        <v>78</v>
      </c>
      <c r="C209" s="152" t="s">
        <v>78</v>
      </c>
      <c r="D209" s="153">
        <v>1736.1085579999999</v>
      </c>
      <c r="E209" s="154">
        <v>2546.994377</v>
      </c>
      <c r="F209" s="155">
        <v>1173.118518</v>
      </c>
      <c r="G209" s="156">
        <v>1451.7211709999999</v>
      </c>
      <c r="H209" s="157">
        <f>+D209+F209</f>
        <v>2909.2270760000001</v>
      </c>
      <c r="I209" s="157">
        <f>+E209+G209</f>
        <v>3998.7155480000001</v>
      </c>
    </row>
    <row r="210" spans="1:62" ht="15.75" thickBot="1" x14ac:dyDescent="0.3">
      <c r="A210" s="152" t="s">
        <v>166</v>
      </c>
      <c r="B210" s="152" t="s">
        <v>78</v>
      </c>
      <c r="C210" s="152" t="s">
        <v>78</v>
      </c>
      <c r="D210" s="153">
        <v>375.32077700000002</v>
      </c>
      <c r="E210" s="154">
        <v>313.23731099999998</v>
      </c>
      <c r="F210" s="155">
        <v>80.489543999999995</v>
      </c>
      <c r="G210" s="156">
        <v>69.426710999999997</v>
      </c>
      <c r="H210" s="157">
        <f>+D210+F210</f>
        <v>455.81032100000004</v>
      </c>
      <c r="I210" s="157">
        <f>+E210+G210</f>
        <v>382.66402199999999</v>
      </c>
    </row>
    <row r="211" spans="1:62" ht="15.75" thickBot="1" x14ac:dyDescent="0.3">
      <c r="A211" s="152" t="s">
        <v>172</v>
      </c>
      <c r="B211" s="152" t="s">
        <v>78</v>
      </c>
      <c r="C211" s="152" t="s">
        <v>78</v>
      </c>
      <c r="D211" s="153">
        <v>492.90454199999999</v>
      </c>
      <c r="E211" s="154">
        <v>756.66152399999999</v>
      </c>
      <c r="F211" s="155">
        <v>11253.083266</v>
      </c>
      <c r="G211" s="156">
        <v>15669.803271000001</v>
      </c>
      <c r="H211" s="157">
        <f>+D211+F211</f>
        <v>11745.987808</v>
      </c>
      <c r="I211" s="157">
        <f>+E211+G211</f>
        <v>16426.464795</v>
      </c>
    </row>
    <row r="212" spans="1:62" ht="15.75" thickBot="1" x14ac:dyDescent="0.3">
      <c r="A212" s="152" t="s">
        <v>176</v>
      </c>
      <c r="B212" s="152" t="s">
        <v>78</v>
      </c>
      <c r="C212" s="152" t="s">
        <v>78</v>
      </c>
      <c r="D212" s="153">
        <v>1212.9417860000001</v>
      </c>
      <c r="E212" s="154">
        <v>1249.2204220000001</v>
      </c>
      <c r="F212" s="155">
        <v>16.371162000000002</v>
      </c>
      <c r="G212" s="156">
        <v>18.924323999999999</v>
      </c>
      <c r="H212" s="157">
        <f>+D212+F212</f>
        <v>1229.312948</v>
      </c>
      <c r="I212" s="157">
        <f>+E212+G212</f>
        <v>1268.1447460000002</v>
      </c>
    </row>
    <row r="213" spans="1:62" ht="15.75" thickBot="1" x14ac:dyDescent="0.3">
      <c r="A213" s="152" t="s">
        <v>216</v>
      </c>
      <c r="B213" s="152" t="s">
        <v>78</v>
      </c>
      <c r="C213" s="152" t="s">
        <v>78</v>
      </c>
      <c r="D213" s="153">
        <v>391.86138899999997</v>
      </c>
      <c r="E213" s="154">
        <v>209.971216</v>
      </c>
      <c r="F213" s="155">
        <v>915.83722799999998</v>
      </c>
      <c r="G213" s="156">
        <v>847.08203100000003</v>
      </c>
      <c r="H213" s="157">
        <f>+D213+F213</f>
        <v>1307.698617</v>
      </c>
      <c r="I213" s="157">
        <f>+E213+G213</f>
        <v>1057.0532470000001</v>
      </c>
    </row>
    <row r="214" spans="1:62" ht="15.75" thickBot="1" x14ac:dyDescent="0.3">
      <c r="A214" s="152" t="s">
        <v>227</v>
      </c>
      <c r="B214" s="152" t="s">
        <v>78</v>
      </c>
      <c r="C214" s="152" t="s">
        <v>78</v>
      </c>
      <c r="D214" s="153">
        <v>272.582154</v>
      </c>
      <c r="E214" s="154">
        <v>299.50722300000001</v>
      </c>
      <c r="F214" s="155">
        <v>1998.376814</v>
      </c>
      <c r="G214" s="156">
        <v>2055.2256619999998</v>
      </c>
      <c r="H214" s="157">
        <f>+D214+F214</f>
        <v>2270.9589679999999</v>
      </c>
      <c r="I214" s="157">
        <f>+E214+G214</f>
        <v>2354.7328849999999</v>
      </c>
    </row>
    <row r="215" spans="1:62" ht="15.75" thickBot="1" x14ac:dyDescent="0.3">
      <c r="A215" s="152" t="s">
        <v>29</v>
      </c>
      <c r="B215" s="152" t="s">
        <v>78</v>
      </c>
      <c r="C215" s="152" t="s">
        <v>78</v>
      </c>
      <c r="D215" s="153">
        <v>4116.3240070000002</v>
      </c>
      <c r="E215" s="154">
        <v>4297.3510370000004</v>
      </c>
      <c r="F215" s="155">
        <v>55237.643023999997</v>
      </c>
      <c r="G215" s="156">
        <v>62663.424631000002</v>
      </c>
      <c r="H215" s="157">
        <f>+D215+F215</f>
        <v>59353.967031</v>
      </c>
      <c r="I215" s="157">
        <f>+E215+G215</f>
        <v>66960.775668000002</v>
      </c>
    </row>
    <row r="216" spans="1:62" ht="15.75" thickBot="1" x14ac:dyDescent="0.3">
      <c r="A216" s="152" t="s">
        <v>259</v>
      </c>
      <c r="B216" s="152" t="s">
        <v>78</v>
      </c>
      <c r="C216" s="152" t="s">
        <v>78</v>
      </c>
      <c r="D216" s="153">
        <v>7.4379000000000001E-2</v>
      </c>
      <c r="E216" s="154">
        <v>0.13948199999999999</v>
      </c>
      <c r="F216" s="155">
        <v>3.008575</v>
      </c>
      <c r="G216" s="156">
        <v>3.5548999999999999</v>
      </c>
      <c r="H216" s="157">
        <f>+D216+F216</f>
        <v>3.082954</v>
      </c>
      <c r="I216" s="157">
        <f>+E216+G216</f>
        <v>3.6943820000000001</v>
      </c>
    </row>
    <row r="217" spans="1:62" ht="15.75" thickBot="1" x14ac:dyDescent="0.3">
      <c r="A217" s="152" t="s">
        <v>268</v>
      </c>
      <c r="B217" s="152" t="s">
        <v>78</v>
      </c>
      <c r="C217" s="152" t="s">
        <v>78</v>
      </c>
      <c r="D217" s="153">
        <v>14149.725068</v>
      </c>
      <c r="E217" s="154">
        <v>16666.873920999999</v>
      </c>
      <c r="F217" s="155">
        <v>5570.1980199999998</v>
      </c>
      <c r="G217" s="156">
        <v>4325.0516369999996</v>
      </c>
      <c r="H217" s="157">
        <f>+D217+F217</f>
        <v>19719.923088</v>
      </c>
      <c r="I217" s="157">
        <f>+E217+G217</f>
        <v>20991.925557999999</v>
      </c>
    </row>
    <row r="218" spans="1:62" ht="15.75" thickBot="1" x14ac:dyDescent="0.3">
      <c r="A218" s="152" t="s">
        <v>274</v>
      </c>
      <c r="B218" s="152" t="s">
        <v>78</v>
      </c>
      <c r="C218" s="152" t="s">
        <v>78</v>
      </c>
      <c r="D218" s="153">
        <v>2497.0870559999998</v>
      </c>
      <c r="E218" s="154">
        <v>2847.5291539999998</v>
      </c>
      <c r="F218" s="155">
        <v>1642.131723</v>
      </c>
      <c r="G218" s="156">
        <v>1939.599078</v>
      </c>
      <c r="H218" s="157">
        <f>+D218+F218</f>
        <v>4139.2187789999998</v>
      </c>
      <c r="I218" s="157">
        <f>+E218+G218</f>
        <v>4787.128232</v>
      </c>
    </row>
    <row r="219" spans="1:62" ht="15.75" thickBot="1" x14ac:dyDescent="0.3">
      <c r="A219" s="152" t="s">
        <v>282</v>
      </c>
      <c r="B219" s="152" t="s">
        <v>78</v>
      </c>
      <c r="C219" s="152" t="s">
        <v>78</v>
      </c>
      <c r="D219" s="153">
        <v>8.2957000000000003E-2</v>
      </c>
      <c r="E219" s="154">
        <v>0.16922000000000001</v>
      </c>
      <c r="F219" s="155">
        <v>0.87196499999999999</v>
      </c>
      <c r="G219" s="156">
        <v>0.41910799999999998</v>
      </c>
      <c r="H219" s="157">
        <f>+D219+F219</f>
        <v>0.95492200000000005</v>
      </c>
      <c r="I219" s="157">
        <f>+E219+G219</f>
        <v>0.58832799999999996</v>
      </c>
    </row>
    <row r="220" spans="1:62" ht="15.75" thickBot="1" x14ac:dyDescent="0.3">
      <c r="A220" s="152" t="s">
        <v>295</v>
      </c>
      <c r="B220" s="152" t="s">
        <v>78</v>
      </c>
      <c r="C220" s="152" t="s">
        <v>78</v>
      </c>
      <c r="D220" s="153">
        <v>422.91135100000002</v>
      </c>
      <c r="E220" s="154">
        <v>409.009255</v>
      </c>
      <c r="F220" s="155">
        <v>102.12942200000001</v>
      </c>
      <c r="G220" s="156">
        <v>220.58868799999999</v>
      </c>
      <c r="H220" s="157">
        <f>+D220+F220</f>
        <v>525.04077300000006</v>
      </c>
      <c r="I220" s="157">
        <f>+E220+G220</f>
        <v>629.59794299999999</v>
      </c>
    </row>
    <row r="221" spans="1:62" s="14" customFormat="1" ht="15.75" thickBot="1" x14ac:dyDescent="0.3">
      <c r="A221" s="145"/>
      <c r="B221" s="145"/>
      <c r="C221" s="145"/>
      <c r="D221" s="161"/>
      <c r="E221" s="162"/>
      <c r="F221" s="162"/>
      <c r="G221" s="161"/>
      <c r="H221" s="162"/>
      <c r="I221" s="162"/>
    </row>
    <row r="222" spans="1:62" ht="15.75" thickBot="1" x14ac:dyDescent="0.3">
      <c r="A222" s="152" t="s">
        <v>17</v>
      </c>
      <c r="B222" s="152" t="s">
        <v>71</v>
      </c>
      <c r="C222" s="152" t="s">
        <v>71</v>
      </c>
      <c r="D222" s="153">
        <v>4468.5036129999999</v>
      </c>
      <c r="E222" s="154">
        <v>4628.1784299999999</v>
      </c>
      <c r="F222" s="155">
        <v>4768.5274040000004</v>
      </c>
      <c r="G222" s="156">
        <v>3763.1110530000001</v>
      </c>
      <c r="H222" s="157">
        <f>+D222+F222</f>
        <v>9237.0310170000012</v>
      </c>
      <c r="I222" s="157">
        <f>+E222+G222</f>
        <v>8391.2894830000005</v>
      </c>
    </row>
    <row r="223" spans="1:62" ht="15.75" thickBot="1" x14ac:dyDescent="0.3">
      <c r="A223" s="158" t="s">
        <v>106</v>
      </c>
      <c r="B223" s="152" t="s">
        <v>71</v>
      </c>
      <c r="C223" s="152" t="s">
        <v>71</v>
      </c>
      <c r="D223" s="153">
        <v>0</v>
      </c>
      <c r="E223" s="154">
        <v>0.244366</v>
      </c>
      <c r="F223" s="155">
        <v>0</v>
      </c>
      <c r="G223" s="156">
        <v>0.16609199999999999</v>
      </c>
      <c r="H223" s="157">
        <f>+D223+F223</f>
        <v>0</v>
      </c>
      <c r="I223" s="157">
        <f>+E223+G223</f>
        <v>0.41045799999999999</v>
      </c>
    </row>
    <row r="224" spans="1:62" s="79" customFormat="1" ht="15.75" thickBot="1" x14ac:dyDescent="0.3">
      <c r="A224" s="158" t="s">
        <v>290</v>
      </c>
      <c r="B224" s="152" t="s">
        <v>71</v>
      </c>
      <c r="C224" s="152" t="s">
        <v>71</v>
      </c>
      <c r="D224" s="153">
        <v>0</v>
      </c>
      <c r="E224" s="154">
        <v>17.314007</v>
      </c>
      <c r="F224" s="155">
        <v>0.100101</v>
      </c>
      <c r="G224" s="156">
        <v>0.19878599999999999</v>
      </c>
      <c r="H224" s="157">
        <f>+D224+F224</f>
        <v>0.100101</v>
      </c>
      <c r="I224" s="157">
        <f>+E224+G224</f>
        <v>17.512792999999999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</row>
    <row r="225" spans="1:62" ht="15.75" thickBot="1" x14ac:dyDescent="0.3">
      <c r="A225" s="158" t="s">
        <v>112</v>
      </c>
      <c r="B225" s="152" t="s">
        <v>71</v>
      </c>
      <c r="C225" s="152" t="s">
        <v>71</v>
      </c>
      <c r="D225" s="153">
        <v>1.6468</v>
      </c>
      <c r="E225" s="154">
        <v>1.7069289999999999</v>
      </c>
      <c r="F225" s="155" t="s">
        <v>59</v>
      </c>
      <c r="G225" s="156" t="s">
        <v>59</v>
      </c>
      <c r="H225" s="157" t="e">
        <f>+D225+F225</f>
        <v>#VALUE!</v>
      </c>
      <c r="I225" s="157" t="e">
        <f>+E225+G225</f>
        <v>#VALUE!</v>
      </c>
    </row>
    <row r="226" spans="1:62" ht="15.75" thickBot="1" x14ac:dyDescent="0.3">
      <c r="A226" s="158" t="s">
        <v>134</v>
      </c>
      <c r="B226" s="152" t="s">
        <v>71</v>
      </c>
      <c r="C226" s="152" t="s">
        <v>71</v>
      </c>
      <c r="D226" s="153">
        <v>20.598452999999999</v>
      </c>
      <c r="E226" s="154">
        <v>25.317909</v>
      </c>
      <c r="F226" s="155">
        <v>324.33456699999999</v>
      </c>
      <c r="G226" s="156">
        <v>236.41732999999999</v>
      </c>
      <c r="H226" s="157">
        <f>+D226+F226</f>
        <v>344.93302</v>
      </c>
      <c r="I226" s="157">
        <f>+E226+G226</f>
        <v>261.73523899999998</v>
      </c>
    </row>
    <row r="227" spans="1:62" ht="15.75" thickBot="1" x14ac:dyDescent="0.3">
      <c r="A227" s="152" t="s">
        <v>138</v>
      </c>
      <c r="B227" s="152" t="s">
        <v>71</v>
      </c>
      <c r="C227" s="152" t="s">
        <v>71</v>
      </c>
      <c r="D227" s="153">
        <v>47.176278000000003</v>
      </c>
      <c r="E227" s="154">
        <v>53.588293999999998</v>
      </c>
      <c r="F227" s="155">
        <v>1.91167</v>
      </c>
      <c r="G227" s="156">
        <v>1.1453180000000001</v>
      </c>
      <c r="H227" s="157">
        <f>+D227+F227</f>
        <v>49.087948000000004</v>
      </c>
      <c r="I227" s="157">
        <f>+E227+G227</f>
        <v>54.733612000000001</v>
      </c>
    </row>
    <row r="228" spans="1:62" ht="15.75" thickBot="1" x14ac:dyDescent="0.3">
      <c r="A228" s="152" t="s">
        <v>155</v>
      </c>
      <c r="B228" s="152" t="s">
        <v>71</v>
      </c>
      <c r="C228" s="152" t="s">
        <v>71</v>
      </c>
      <c r="D228" s="153">
        <v>5.4732999999999997E-2</v>
      </c>
      <c r="E228" s="154">
        <v>6.5006999999999995E-2</v>
      </c>
      <c r="F228" s="155">
        <v>0</v>
      </c>
      <c r="G228" s="156">
        <v>0</v>
      </c>
      <c r="H228" s="157">
        <f>+D228+F228</f>
        <v>5.4732999999999997E-2</v>
      </c>
      <c r="I228" s="157">
        <f>+E228+G228</f>
        <v>6.5006999999999995E-2</v>
      </c>
    </row>
    <row r="229" spans="1:62" ht="15.75" thickBot="1" x14ac:dyDescent="0.3">
      <c r="A229" s="152" t="s">
        <v>169</v>
      </c>
      <c r="B229" s="152" t="s">
        <v>71</v>
      </c>
      <c r="C229" s="152" t="s">
        <v>71</v>
      </c>
      <c r="D229" s="153">
        <v>0.287993</v>
      </c>
      <c r="E229" s="154">
        <v>0.53858200000000001</v>
      </c>
      <c r="F229" s="155">
        <v>0.16290499999999999</v>
      </c>
      <c r="G229" s="156">
        <v>5.5703999999999997E-2</v>
      </c>
      <c r="H229" s="157">
        <f>+D229+F229</f>
        <v>0.45089800000000002</v>
      </c>
      <c r="I229" s="157">
        <f>+E229+G229</f>
        <v>0.59428599999999998</v>
      </c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</row>
    <row r="230" spans="1:62" ht="15.75" thickBot="1" x14ac:dyDescent="0.3">
      <c r="A230" s="152" t="s">
        <v>191</v>
      </c>
      <c r="B230" s="152" t="s">
        <v>71</v>
      </c>
      <c r="C230" s="152" t="s">
        <v>71</v>
      </c>
      <c r="D230" s="153">
        <v>64.181201000000001</v>
      </c>
      <c r="E230" s="154">
        <v>12.709193000000001</v>
      </c>
      <c r="F230" s="155">
        <v>49.993882999999997</v>
      </c>
      <c r="G230" s="156">
        <v>2.6558310000000001</v>
      </c>
      <c r="H230" s="157">
        <f>+D230+F230</f>
        <v>114.175084</v>
      </c>
      <c r="I230" s="157">
        <f>+E230+G230</f>
        <v>15.365024000000002</v>
      </c>
    </row>
    <row r="231" spans="1:62" ht="15.75" thickBot="1" x14ac:dyDescent="0.3">
      <c r="A231" s="152" t="s">
        <v>196</v>
      </c>
      <c r="B231" s="152" t="s">
        <v>71</v>
      </c>
      <c r="C231" s="152" t="s">
        <v>71</v>
      </c>
      <c r="D231" s="153">
        <v>21.013323</v>
      </c>
      <c r="E231" s="154">
        <v>20.461137000000001</v>
      </c>
      <c r="F231" s="155">
        <v>0</v>
      </c>
      <c r="G231" s="156">
        <v>0</v>
      </c>
      <c r="H231" s="157">
        <f>+D231+F231</f>
        <v>21.013323</v>
      </c>
      <c r="I231" s="157">
        <f>+E231+G231</f>
        <v>20.461137000000001</v>
      </c>
    </row>
    <row r="232" spans="1:62" ht="15.75" thickBot="1" x14ac:dyDescent="0.3">
      <c r="A232" s="152" t="s">
        <v>205</v>
      </c>
      <c r="B232" s="152" t="s">
        <v>71</v>
      </c>
      <c r="C232" s="152" t="s">
        <v>71</v>
      </c>
      <c r="D232" s="153">
        <v>0.15974099999999999</v>
      </c>
      <c r="E232" s="154">
        <v>0.113035</v>
      </c>
      <c r="F232" s="155">
        <v>0</v>
      </c>
      <c r="G232" s="156">
        <v>0</v>
      </c>
      <c r="H232" s="157">
        <f>+D232+F232</f>
        <v>0.15974099999999999</v>
      </c>
      <c r="I232" s="157">
        <f>+E232+G232</f>
        <v>0.113035</v>
      </c>
    </row>
    <row r="233" spans="1:62" ht="15.75" thickBot="1" x14ac:dyDescent="0.3">
      <c r="A233" s="152" t="s">
        <v>208</v>
      </c>
      <c r="B233" s="152" t="s">
        <v>71</v>
      </c>
      <c r="C233" s="152" t="s">
        <v>71</v>
      </c>
      <c r="D233" s="153">
        <v>143.38062099999999</v>
      </c>
      <c r="E233" s="154">
        <v>210.71493100000001</v>
      </c>
      <c r="F233" s="155">
        <v>14.766427999999999</v>
      </c>
      <c r="G233" s="156">
        <v>22.897912999999999</v>
      </c>
      <c r="H233" s="157">
        <f>+D233+F233</f>
        <v>158.14704899999998</v>
      </c>
      <c r="I233" s="157">
        <f>+E233+G233</f>
        <v>233.612844</v>
      </c>
    </row>
    <row r="234" spans="1:62" ht="15.75" thickBot="1" x14ac:dyDescent="0.3">
      <c r="A234" s="152" t="s">
        <v>209</v>
      </c>
      <c r="B234" s="152" t="s">
        <v>71</v>
      </c>
      <c r="C234" s="152" t="s">
        <v>71</v>
      </c>
      <c r="D234" s="153">
        <v>758.58288900000002</v>
      </c>
      <c r="E234" s="154">
        <v>782.18495600000006</v>
      </c>
      <c r="F234" s="155">
        <v>959.93109200000004</v>
      </c>
      <c r="G234" s="156">
        <v>923.05343100000005</v>
      </c>
      <c r="H234" s="157">
        <f>+D234+F234</f>
        <v>1718.5139810000001</v>
      </c>
      <c r="I234" s="157">
        <f>+E234+G234</f>
        <v>1705.2383870000001</v>
      </c>
    </row>
    <row r="235" spans="1:62" ht="15.75" thickBot="1" x14ac:dyDescent="0.3">
      <c r="A235" s="152" t="s">
        <v>218</v>
      </c>
      <c r="B235" s="152" t="s">
        <v>71</v>
      </c>
      <c r="C235" s="152" t="s">
        <v>71</v>
      </c>
      <c r="D235" s="153">
        <v>8.9718049999999998</v>
      </c>
      <c r="E235" s="154">
        <v>8.6873780000000007</v>
      </c>
      <c r="F235" s="155">
        <v>0.14832000000000001</v>
      </c>
      <c r="G235" s="156">
        <v>8.7210999999999997E-2</v>
      </c>
      <c r="H235" s="157">
        <f>+D235+F235</f>
        <v>9.1201249999999998</v>
      </c>
      <c r="I235" s="157">
        <f>+E235+G235</f>
        <v>8.7745890000000006</v>
      </c>
    </row>
    <row r="236" spans="1:62" ht="15.75" thickBot="1" x14ac:dyDescent="0.3">
      <c r="A236" s="152" t="s">
        <v>220</v>
      </c>
      <c r="B236" s="152" t="s">
        <v>71</v>
      </c>
      <c r="C236" s="152" t="s">
        <v>71</v>
      </c>
      <c r="D236" s="153">
        <v>56.760730000000002</v>
      </c>
      <c r="E236" s="154">
        <v>20.368988999999999</v>
      </c>
      <c r="F236" s="155">
        <v>23.857413000000001</v>
      </c>
      <c r="G236" s="156">
        <v>25.405450999999999</v>
      </c>
      <c r="H236" s="157">
        <f>+D236+F236</f>
        <v>80.618143000000003</v>
      </c>
      <c r="I236" s="157">
        <f>+E236+G236</f>
        <v>45.774439999999998</v>
      </c>
    </row>
    <row r="237" spans="1:62" ht="15.75" thickBot="1" x14ac:dyDescent="0.3">
      <c r="A237" s="152" t="s">
        <v>231</v>
      </c>
      <c r="B237" s="152" t="s">
        <v>71</v>
      </c>
      <c r="C237" s="152" t="s">
        <v>71</v>
      </c>
      <c r="D237" s="153">
        <v>16.131692000000001</v>
      </c>
      <c r="E237" s="154">
        <v>15.769844000000001</v>
      </c>
      <c r="F237" s="155">
        <v>1.0949599999999999</v>
      </c>
      <c r="G237" s="156">
        <v>1.583939</v>
      </c>
      <c r="H237" s="157">
        <f>+D237+F237</f>
        <v>17.226652000000001</v>
      </c>
      <c r="I237" s="157">
        <f>+E237+G237</f>
        <v>17.353783</v>
      </c>
    </row>
    <row r="238" spans="1:62" ht="15.75" thickBot="1" x14ac:dyDescent="0.3">
      <c r="A238" s="152" t="s">
        <v>242</v>
      </c>
      <c r="B238" s="152" t="s">
        <v>71</v>
      </c>
      <c r="C238" s="152" t="s">
        <v>71</v>
      </c>
      <c r="D238" s="153">
        <v>0.20569999999999999</v>
      </c>
      <c r="E238" s="154">
        <v>0.46131299999999997</v>
      </c>
      <c r="F238" s="155">
        <v>0.60848000000000002</v>
      </c>
      <c r="G238" s="156">
        <v>1.430364</v>
      </c>
      <c r="H238" s="157">
        <f>+D238+F238</f>
        <v>0.81418000000000001</v>
      </c>
      <c r="I238" s="157">
        <f>+E238+G238</f>
        <v>1.8916770000000001</v>
      </c>
    </row>
    <row r="239" spans="1:62" ht="15.75" thickBot="1" x14ac:dyDescent="0.3">
      <c r="A239" s="152" t="s">
        <v>263</v>
      </c>
      <c r="B239" s="152" t="s">
        <v>71</v>
      </c>
      <c r="C239" s="152" t="s">
        <v>71</v>
      </c>
      <c r="D239" s="153">
        <v>0.76402800000000004</v>
      </c>
      <c r="E239" s="154">
        <v>0</v>
      </c>
      <c r="F239" s="155">
        <v>0.73946000000000001</v>
      </c>
      <c r="G239" s="156" t="s">
        <v>59</v>
      </c>
      <c r="H239" s="157">
        <f>+D239+F239</f>
        <v>1.5034879999999999</v>
      </c>
      <c r="I239" s="157" t="e">
        <f>+E239+G239</f>
        <v>#VALUE!</v>
      </c>
    </row>
    <row r="240" spans="1:62" ht="15.75" thickBot="1" x14ac:dyDescent="0.3">
      <c r="A240" s="152" t="s">
        <v>265</v>
      </c>
      <c r="B240" s="152" t="s">
        <v>71</v>
      </c>
      <c r="C240" s="152" t="s">
        <v>71</v>
      </c>
      <c r="D240" s="153" t="s">
        <v>59</v>
      </c>
      <c r="E240" s="154">
        <v>0.11415</v>
      </c>
      <c r="F240" s="155">
        <v>6.8035999999999999E-2</v>
      </c>
      <c r="G240" s="156">
        <v>0.137401</v>
      </c>
      <c r="H240" s="157" t="e">
        <f>+D240+F240</f>
        <v>#VALUE!</v>
      </c>
      <c r="I240" s="157">
        <f>+E240+G240</f>
        <v>0.25155099999999997</v>
      </c>
    </row>
    <row r="241" spans="1:9" ht="15.75" thickBot="1" x14ac:dyDescent="0.3">
      <c r="A241" s="152" t="s">
        <v>266</v>
      </c>
      <c r="B241" s="152" t="s">
        <v>71</v>
      </c>
      <c r="C241" s="152" t="s">
        <v>71</v>
      </c>
      <c r="D241" s="153">
        <v>10.845564</v>
      </c>
      <c r="E241" s="154">
        <v>10.422928000000001</v>
      </c>
      <c r="F241" s="155">
        <v>0.2034</v>
      </c>
      <c r="G241" s="156">
        <v>0.32232</v>
      </c>
      <c r="H241" s="157">
        <f>+D241+F241</f>
        <v>11.048964</v>
      </c>
      <c r="I241" s="157">
        <f>+E241+G241</f>
        <v>10.745248</v>
      </c>
    </row>
    <row r="242" spans="1:9" ht="15.75" thickBot="1" x14ac:dyDescent="0.3">
      <c r="A242" s="152" t="s">
        <v>271</v>
      </c>
      <c r="B242" s="152" t="s">
        <v>71</v>
      </c>
      <c r="C242" s="152" t="s">
        <v>71</v>
      </c>
      <c r="D242" s="153">
        <v>0.474935</v>
      </c>
      <c r="E242" s="154">
        <v>0.421906</v>
      </c>
      <c r="F242" s="155" t="s">
        <v>59</v>
      </c>
      <c r="G242" s="156">
        <v>0</v>
      </c>
      <c r="H242" s="157" t="e">
        <f>+D242+F242</f>
        <v>#VALUE!</v>
      </c>
      <c r="I242" s="157">
        <f>+E242+G242</f>
        <v>0.421906</v>
      </c>
    </row>
    <row r="243" spans="1:9" ht="15.75" thickBot="1" x14ac:dyDescent="0.3">
      <c r="A243" s="152" t="s">
        <v>278</v>
      </c>
      <c r="B243" s="152" t="s">
        <v>71</v>
      </c>
      <c r="C243" s="152" t="s">
        <v>71</v>
      </c>
      <c r="D243" s="153">
        <v>0.405833</v>
      </c>
      <c r="E243" s="154">
        <v>0.66340699999999997</v>
      </c>
      <c r="F243" s="160">
        <v>6.9530999999999996E-2</v>
      </c>
      <c r="G243" s="188">
        <v>0.20813599999999999</v>
      </c>
      <c r="H243" s="157">
        <f>+D243+F243</f>
        <v>0.47536400000000001</v>
      </c>
      <c r="I243" s="157">
        <f>+E243+G243</f>
        <v>0.87154299999999996</v>
      </c>
    </row>
    <row r="244" spans="1:9" ht="15.75" thickBot="1" x14ac:dyDescent="0.3">
      <c r="A244" s="175"/>
      <c r="B244" s="176"/>
      <c r="C244" s="145"/>
      <c r="D244" s="161">
        <v>594559.85789999994</v>
      </c>
      <c r="E244" s="162">
        <f>SUM(E2:E243)</f>
        <v>629988.20471800014</v>
      </c>
      <c r="F244" s="162">
        <f>SUM(F2:F243)</f>
        <v>681450.72380300018</v>
      </c>
      <c r="G244" s="163">
        <f>SUM(G2:G243)</f>
        <v>684651.87716299971</v>
      </c>
      <c r="H244" s="157">
        <f>+D244+F244</f>
        <v>1276010.5817030002</v>
      </c>
      <c r="I244" s="157">
        <f>+E244+G244</f>
        <v>1314640.0818809997</v>
      </c>
    </row>
    <row r="245" spans="1:9" ht="15.75" thickBot="1" x14ac:dyDescent="0.3">
      <c r="A245" s="175"/>
      <c r="B245" s="176"/>
      <c r="C245" s="145"/>
      <c r="D245" s="164">
        <v>594559.85789999994</v>
      </c>
      <c r="E245" s="164">
        <v>614301.95548799995</v>
      </c>
      <c r="F245" s="165">
        <v>670572.17833100003</v>
      </c>
      <c r="G245" s="166">
        <v>673352.31191100006</v>
      </c>
      <c r="H245" s="167">
        <f>+D245+F245</f>
        <v>1265132.036231</v>
      </c>
      <c r="I245" s="167">
        <f>+E245+G245</f>
        <v>1287654.267399</v>
      </c>
    </row>
    <row r="246" spans="1:9" x14ac:dyDescent="0.25">
      <c r="A246" s="177"/>
      <c r="B246" s="178"/>
      <c r="C246" s="177"/>
      <c r="D246" s="179"/>
      <c r="E246" s="177"/>
      <c r="F246" s="179"/>
      <c r="G246" s="168"/>
      <c r="H246" s="179"/>
      <c r="I246" s="177"/>
    </row>
    <row r="247" spans="1:9" x14ac:dyDescent="0.25">
      <c r="A247" s="177"/>
      <c r="B247" s="178"/>
      <c r="C247" s="177"/>
      <c r="D247" s="179"/>
      <c r="E247" s="177"/>
      <c r="F247" s="179"/>
      <c r="G247" s="168"/>
      <c r="H247" s="179"/>
      <c r="I247" s="177"/>
    </row>
    <row r="248" spans="1:9" x14ac:dyDescent="0.25">
      <c r="A248" s="177"/>
      <c r="B248" s="178"/>
      <c r="C248" s="177"/>
      <c r="D248" s="179"/>
      <c r="E248" s="177"/>
      <c r="F248" s="179"/>
      <c r="G248" s="168"/>
      <c r="H248" s="179"/>
      <c r="I248" s="177"/>
    </row>
    <row r="249" spans="1:9" x14ac:dyDescent="0.25">
      <c r="A249" s="177"/>
      <c r="B249" s="178"/>
      <c r="C249" s="177"/>
      <c r="D249" s="179"/>
      <c r="E249" s="177"/>
      <c r="F249" s="179"/>
      <c r="G249" s="168"/>
      <c r="H249" s="179"/>
      <c r="I249" s="177"/>
    </row>
    <row r="250" spans="1:9" x14ac:dyDescent="0.25">
      <c r="A250" s="177"/>
      <c r="B250" s="178"/>
      <c r="C250" s="177"/>
      <c r="D250" s="179"/>
      <c r="E250" s="177"/>
      <c r="F250" s="179"/>
      <c r="G250" s="168"/>
      <c r="H250" s="179"/>
      <c r="I250" s="177"/>
    </row>
    <row r="251" spans="1:9" x14ac:dyDescent="0.25">
      <c r="A251" s="177"/>
      <c r="B251" s="178"/>
      <c r="C251" s="177"/>
      <c r="D251" s="179"/>
      <c r="E251" s="177"/>
      <c r="F251" s="179"/>
      <c r="G251" s="168"/>
      <c r="H251" s="179"/>
      <c r="I251" s="177"/>
    </row>
    <row r="252" spans="1:9" x14ac:dyDescent="0.25">
      <c r="A252" s="177"/>
      <c r="B252" s="178"/>
      <c r="C252" s="177"/>
      <c r="D252" s="179"/>
      <c r="E252" s="177"/>
      <c r="F252" s="179"/>
      <c r="G252" s="168"/>
      <c r="H252" s="179"/>
      <c r="I252" s="177"/>
    </row>
    <row r="253" spans="1:9" x14ac:dyDescent="0.25">
      <c r="A253" s="177"/>
      <c r="B253" s="178"/>
      <c r="C253" s="177"/>
      <c r="D253" s="179"/>
      <c r="E253" s="177"/>
      <c r="F253" s="179"/>
      <c r="G253" s="168"/>
      <c r="H253" s="179"/>
      <c r="I253" s="177"/>
    </row>
    <row r="254" spans="1:9" x14ac:dyDescent="0.25">
      <c r="A254" s="177"/>
      <c r="B254" s="178"/>
      <c r="C254" s="177"/>
      <c r="D254" s="179"/>
      <c r="E254" s="177"/>
      <c r="F254" s="179"/>
      <c r="G254" s="168"/>
      <c r="H254" s="179"/>
      <c r="I254" s="177"/>
    </row>
    <row r="255" spans="1:9" x14ac:dyDescent="0.25">
      <c r="A255" s="177"/>
      <c r="B255" s="177"/>
      <c r="C255" s="177"/>
      <c r="D255" s="179"/>
      <c r="E255" s="177"/>
      <c r="F255" s="179"/>
      <c r="G255" s="168"/>
      <c r="H255" s="179"/>
      <c r="I255" s="177"/>
    </row>
    <row r="256" spans="1:9" x14ac:dyDescent="0.25">
      <c r="A256" s="177"/>
      <c r="B256" s="177"/>
      <c r="C256" s="177"/>
      <c r="D256" s="179"/>
      <c r="E256" s="177"/>
      <c r="F256" s="179"/>
      <c r="G256" s="168"/>
      <c r="H256" s="179"/>
      <c r="I256" s="177"/>
    </row>
    <row r="257" spans="1:9" x14ac:dyDescent="0.25">
      <c r="A257" s="177"/>
      <c r="B257" s="177"/>
      <c r="C257" s="177"/>
      <c r="D257" s="179"/>
      <c r="E257" s="177"/>
      <c r="F257" s="179"/>
      <c r="G257" s="168"/>
      <c r="H257" s="179"/>
      <c r="I257" s="177"/>
    </row>
    <row r="258" spans="1:9" x14ac:dyDescent="0.25">
      <c r="A258" s="177"/>
      <c r="B258" s="177"/>
      <c r="C258" s="177"/>
      <c r="D258" s="179"/>
      <c r="E258" s="177"/>
      <c r="F258" s="179"/>
      <c r="G258" s="168"/>
      <c r="H258" s="179"/>
      <c r="I258" s="177"/>
    </row>
    <row r="259" spans="1:9" x14ac:dyDescent="0.25">
      <c r="A259" s="177"/>
      <c r="B259" s="177"/>
      <c r="C259" s="177"/>
      <c r="D259" s="179"/>
      <c r="E259" s="177"/>
      <c r="F259" s="179"/>
      <c r="G259" s="168"/>
      <c r="H259" s="179"/>
      <c r="I259" s="177"/>
    </row>
    <row r="260" spans="1:9" x14ac:dyDescent="0.25">
      <c r="A260" s="177"/>
      <c r="B260" s="177"/>
      <c r="C260" s="177"/>
      <c r="D260" s="179"/>
      <c r="E260" s="177"/>
      <c r="F260" s="179"/>
      <c r="G260" s="168"/>
      <c r="H260" s="179"/>
      <c r="I260" s="177"/>
    </row>
    <row r="261" spans="1:9" x14ac:dyDescent="0.25">
      <c r="A261" s="177"/>
      <c r="B261" s="177"/>
      <c r="C261" s="177"/>
      <c r="D261" s="179"/>
      <c r="E261" s="177"/>
      <c r="F261" s="179"/>
      <c r="G261" s="168"/>
      <c r="H261" s="179"/>
      <c r="I261" s="177"/>
    </row>
    <row r="262" spans="1:9" x14ac:dyDescent="0.25">
      <c r="A262" s="177"/>
      <c r="B262" s="177"/>
      <c r="C262" s="177"/>
      <c r="D262" s="179"/>
      <c r="E262" s="177"/>
      <c r="F262" s="179"/>
      <c r="G262" s="168"/>
      <c r="H262" s="179"/>
      <c r="I262" s="177"/>
    </row>
    <row r="263" spans="1:9" x14ac:dyDescent="0.25">
      <c r="A263" s="177"/>
      <c r="B263" s="177"/>
      <c r="C263" s="177"/>
      <c r="D263" s="179"/>
      <c r="E263" s="177"/>
      <c r="F263" s="179"/>
      <c r="G263" s="168"/>
      <c r="H263" s="179"/>
      <c r="I263" s="177"/>
    </row>
    <row r="264" spans="1:9" x14ac:dyDescent="0.25">
      <c r="A264" s="177"/>
      <c r="B264" s="177"/>
      <c r="C264" s="177"/>
      <c r="D264" s="179"/>
      <c r="E264" s="177"/>
      <c r="F264" s="179"/>
      <c r="G264" s="168"/>
      <c r="H264" s="179"/>
      <c r="I264" s="177"/>
    </row>
    <row r="265" spans="1:9" x14ac:dyDescent="0.25">
      <c r="A265" s="177"/>
      <c r="B265" s="177"/>
      <c r="C265" s="177"/>
      <c r="D265" s="179"/>
      <c r="E265" s="177"/>
      <c r="F265" s="179"/>
      <c r="G265" s="168"/>
      <c r="H265" s="179"/>
      <c r="I265" s="177"/>
    </row>
    <row r="266" spans="1:9" x14ac:dyDescent="0.25">
      <c r="A266" s="177"/>
      <c r="B266" s="177"/>
      <c r="C266" s="177"/>
      <c r="D266" s="179"/>
      <c r="E266" s="177"/>
      <c r="F266" s="179"/>
      <c r="G266" s="168"/>
      <c r="H266" s="179"/>
      <c r="I266" s="177"/>
    </row>
    <row r="267" spans="1:9" x14ac:dyDescent="0.25">
      <c r="A267" s="177"/>
      <c r="B267" s="177"/>
      <c r="C267" s="177"/>
      <c r="D267" s="179"/>
      <c r="E267" s="177"/>
      <c r="F267" s="179"/>
      <c r="G267" s="168"/>
      <c r="H267" s="179"/>
      <c r="I267" s="177"/>
    </row>
    <row r="268" spans="1:9" x14ac:dyDescent="0.25">
      <c r="A268" s="177"/>
      <c r="B268" s="177"/>
      <c r="C268" s="177"/>
      <c r="D268" s="179"/>
      <c r="E268" s="177"/>
      <c r="F268" s="179"/>
      <c r="G268" s="168"/>
      <c r="H268" s="179"/>
      <c r="I268" s="177"/>
    </row>
    <row r="269" spans="1:9" x14ac:dyDescent="0.25">
      <c r="A269" s="177"/>
      <c r="B269" s="177"/>
      <c r="C269" s="177"/>
      <c r="D269" s="179"/>
      <c r="E269" s="177"/>
      <c r="F269" s="179"/>
      <c r="G269" s="168"/>
      <c r="H269" s="179"/>
      <c r="I269" s="177"/>
    </row>
    <row r="270" spans="1:9" x14ac:dyDescent="0.25">
      <c r="A270" s="177"/>
      <c r="B270" s="177"/>
      <c r="C270" s="177"/>
      <c r="D270" s="179"/>
      <c r="E270" s="177"/>
      <c r="F270" s="179"/>
      <c r="G270" s="168"/>
      <c r="H270" s="179"/>
      <c r="I270" s="177"/>
    </row>
    <row r="271" spans="1:9" x14ac:dyDescent="0.25">
      <c r="A271" s="177"/>
      <c r="B271" s="177"/>
      <c r="C271" s="177"/>
      <c r="D271" s="179"/>
      <c r="E271" s="177"/>
      <c r="F271" s="179"/>
      <c r="G271" s="168"/>
      <c r="H271" s="179"/>
      <c r="I271" s="177"/>
    </row>
    <row r="272" spans="1:9" x14ac:dyDescent="0.25">
      <c r="A272" s="177"/>
      <c r="B272" s="177"/>
      <c r="C272" s="177"/>
      <c r="D272" s="179"/>
      <c r="E272" s="177"/>
      <c r="F272" s="179"/>
      <c r="G272" s="168"/>
      <c r="H272" s="179"/>
      <c r="I272" s="177"/>
    </row>
    <row r="273" spans="1:9" x14ac:dyDescent="0.25">
      <c r="A273" s="177"/>
      <c r="B273" s="177"/>
      <c r="C273" s="177"/>
      <c r="D273" s="179"/>
      <c r="E273" s="177"/>
      <c r="F273" s="179"/>
      <c r="G273" s="168"/>
      <c r="H273" s="179"/>
      <c r="I273" s="177"/>
    </row>
    <row r="274" spans="1:9" x14ac:dyDescent="0.25">
      <c r="A274" s="177"/>
      <c r="B274" s="177"/>
      <c r="C274" s="177"/>
      <c r="D274" s="179"/>
      <c r="E274" s="177"/>
      <c r="F274" s="179"/>
      <c r="G274" s="168"/>
      <c r="H274" s="179"/>
      <c r="I274" s="177"/>
    </row>
    <row r="275" spans="1:9" x14ac:dyDescent="0.25">
      <c r="A275" s="177"/>
      <c r="B275" s="177"/>
      <c r="C275" s="177"/>
      <c r="D275" s="179"/>
      <c r="E275" s="177"/>
      <c r="F275" s="179"/>
      <c r="G275" s="168"/>
      <c r="H275" s="179"/>
      <c r="I275" s="177"/>
    </row>
    <row r="276" spans="1:9" x14ac:dyDescent="0.25">
      <c r="A276" s="177"/>
      <c r="B276" s="177"/>
      <c r="C276" s="177"/>
      <c r="D276" s="179"/>
      <c r="E276" s="177"/>
      <c r="F276" s="179"/>
      <c r="G276" s="168"/>
      <c r="H276" s="179"/>
      <c r="I276" s="177"/>
    </row>
    <row r="277" spans="1:9" x14ac:dyDescent="0.25">
      <c r="A277" s="177"/>
      <c r="B277" s="177"/>
      <c r="C277" s="177"/>
      <c r="D277" s="179"/>
      <c r="E277" s="177"/>
      <c r="F277" s="179"/>
      <c r="G277" s="168"/>
      <c r="H277" s="179"/>
      <c r="I277" s="177"/>
    </row>
    <row r="278" spans="1:9" x14ac:dyDescent="0.25">
      <c r="A278" s="177"/>
      <c r="B278" s="177"/>
      <c r="C278" s="177"/>
      <c r="D278" s="179"/>
      <c r="E278" s="177"/>
      <c r="F278" s="179"/>
      <c r="G278" s="168"/>
      <c r="H278" s="179"/>
      <c r="I278" s="177"/>
    </row>
    <row r="279" spans="1:9" x14ac:dyDescent="0.25">
      <c r="A279" s="177"/>
      <c r="B279" s="177"/>
      <c r="C279" s="177"/>
      <c r="D279" s="179"/>
      <c r="E279" s="177"/>
      <c r="F279" s="179"/>
      <c r="G279" s="168"/>
      <c r="H279" s="179"/>
      <c r="I279" s="177"/>
    </row>
    <row r="280" spans="1:9" x14ac:dyDescent="0.25">
      <c r="A280" s="177"/>
      <c r="B280" s="177"/>
      <c r="C280" s="177"/>
      <c r="D280" s="179"/>
      <c r="E280" s="177"/>
      <c r="F280" s="179"/>
      <c r="G280" s="168"/>
      <c r="H280" s="179"/>
      <c r="I280" s="177"/>
    </row>
    <row r="281" spans="1:9" x14ac:dyDescent="0.25">
      <c r="A281" s="177"/>
      <c r="B281" s="177"/>
      <c r="C281" s="177"/>
      <c r="D281" s="179"/>
      <c r="E281" s="177"/>
      <c r="F281" s="179"/>
      <c r="G281" s="168"/>
      <c r="H281" s="179"/>
      <c r="I281" s="177"/>
    </row>
    <row r="282" spans="1:9" x14ac:dyDescent="0.25">
      <c r="A282" s="177"/>
      <c r="B282" s="177"/>
      <c r="C282" s="177"/>
      <c r="D282" s="179"/>
      <c r="E282" s="177"/>
      <c r="F282" s="179"/>
      <c r="G282" s="168"/>
      <c r="H282" s="179"/>
      <c r="I282" s="177"/>
    </row>
    <row r="283" spans="1:9" x14ac:dyDescent="0.25">
      <c r="A283" s="177"/>
      <c r="B283" s="177"/>
      <c r="C283" s="177"/>
      <c r="D283" s="179"/>
      <c r="E283" s="177"/>
      <c r="F283" s="179"/>
      <c r="G283" s="168"/>
      <c r="H283" s="179"/>
      <c r="I283" s="177"/>
    </row>
    <row r="284" spans="1:9" x14ac:dyDescent="0.25">
      <c r="A284" s="177"/>
      <c r="B284" s="177"/>
      <c r="C284" s="177"/>
      <c r="D284" s="179"/>
      <c r="E284" s="177"/>
      <c r="F284" s="179"/>
      <c r="G284" s="168"/>
      <c r="H284" s="179"/>
      <c r="I284" s="177"/>
    </row>
    <row r="285" spans="1:9" x14ac:dyDescent="0.25">
      <c r="A285" s="177"/>
      <c r="B285" s="177"/>
      <c r="C285" s="177"/>
      <c r="D285" s="179"/>
      <c r="E285" s="177"/>
      <c r="F285" s="179"/>
      <c r="G285" s="168"/>
      <c r="H285" s="179"/>
      <c r="I285" s="177"/>
    </row>
    <row r="286" spans="1:9" x14ac:dyDescent="0.25">
      <c r="A286" s="177"/>
      <c r="B286" s="177"/>
      <c r="C286" s="177"/>
      <c r="D286" s="179"/>
      <c r="E286" s="177"/>
      <c r="F286" s="179"/>
      <c r="G286" s="168"/>
      <c r="H286" s="179"/>
      <c r="I286" s="177"/>
    </row>
    <row r="287" spans="1:9" x14ac:dyDescent="0.25">
      <c r="A287" s="177"/>
      <c r="B287" s="177"/>
      <c r="C287" s="177"/>
      <c r="D287" s="179"/>
      <c r="E287" s="177"/>
      <c r="F287" s="179"/>
      <c r="G287" s="168"/>
      <c r="H287" s="179"/>
      <c r="I287" s="177"/>
    </row>
    <row r="288" spans="1:9" x14ac:dyDescent="0.25">
      <c r="A288" s="177"/>
      <c r="B288" s="177"/>
      <c r="C288" s="177"/>
      <c r="D288" s="179"/>
      <c r="E288" s="177"/>
      <c r="F288" s="179"/>
      <c r="G288" s="168"/>
      <c r="H288" s="179"/>
      <c r="I288" s="177"/>
    </row>
    <row r="289" spans="1:9" x14ac:dyDescent="0.25">
      <c r="A289" s="177"/>
      <c r="B289" s="177"/>
      <c r="C289" s="177"/>
      <c r="D289" s="179"/>
      <c r="E289" s="177"/>
      <c r="F289" s="179"/>
      <c r="G289" s="168"/>
      <c r="H289" s="179"/>
      <c r="I289" s="177"/>
    </row>
    <row r="290" spans="1:9" x14ac:dyDescent="0.25">
      <c r="A290" s="177"/>
      <c r="B290" s="177"/>
      <c r="C290" s="177"/>
      <c r="D290" s="179"/>
      <c r="E290" s="177"/>
      <c r="F290" s="179"/>
      <c r="G290" s="168"/>
      <c r="H290" s="179"/>
      <c r="I290" s="177"/>
    </row>
    <row r="291" spans="1:9" x14ac:dyDescent="0.25">
      <c r="A291" s="177"/>
      <c r="B291" s="177"/>
      <c r="C291" s="177"/>
      <c r="D291" s="179"/>
      <c r="E291" s="177"/>
      <c r="F291" s="179"/>
      <c r="G291" s="168"/>
      <c r="H291" s="179"/>
      <c r="I291" s="177"/>
    </row>
    <row r="292" spans="1:9" x14ac:dyDescent="0.25">
      <c r="A292" s="177"/>
      <c r="B292" s="177"/>
      <c r="C292" s="177"/>
      <c r="D292" s="179"/>
      <c r="E292" s="177"/>
      <c r="F292" s="179"/>
      <c r="G292" s="168"/>
      <c r="H292" s="179"/>
      <c r="I292" s="177"/>
    </row>
    <row r="293" spans="1:9" x14ac:dyDescent="0.25">
      <c r="A293" s="177"/>
      <c r="B293" s="177"/>
      <c r="C293" s="177"/>
      <c r="D293" s="179"/>
      <c r="E293" s="177"/>
      <c r="F293" s="179"/>
      <c r="G293" s="168"/>
      <c r="H293" s="179"/>
      <c r="I293" s="177"/>
    </row>
    <row r="294" spans="1:9" x14ac:dyDescent="0.25">
      <c r="A294" s="177"/>
      <c r="B294" s="177"/>
      <c r="C294" s="177"/>
      <c r="D294" s="179"/>
      <c r="E294" s="177"/>
      <c r="F294" s="179"/>
      <c r="G294" s="168"/>
      <c r="H294" s="179"/>
      <c r="I294" s="177"/>
    </row>
    <row r="295" spans="1:9" x14ac:dyDescent="0.25">
      <c r="A295" s="177"/>
      <c r="B295" s="177"/>
      <c r="C295" s="177"/>
      <c r="D295" s="179"/>
      <c r="E295" s="177"/>
      <c r="F295" s="179"/>
      <c r="G295" s="168" t="s">
        <v>59</v>
      </c>
      <c r="H295" s="179"/>
      <c r="I295" s="177"/>
    </row>
    <row r="296" spans="1:9" x14ac:dyDescent="0.25">
      <c r="A296" s="177"/>
      <c r="B296" s="177"/>
      <c r="C296" s="177"/>
      <c r="D296" s="179"/>
      <c r="E296" s="177"/>
      <c r="F296" s="179"/>
      <c r="G296" s="168">
        <v>103444.43</v>
      </c>
      <c r="H296" s="179"/>
      <c r="I296" s="177"/>
    </row>
    <row r="297" spans="1:9" x14ac:dyDescent="0.25">
      <c r="A297" s="177"/>
      <c r="B297" s="177"/>
      <c r="C297" s="177"/>
      <c r="D297" s="179"/>
      <c r="E297" s="177"/>
      <c r="F297" s="179"/>
      <c r="G297" s="168">
        <v>287133.92</v>
      </c>
      <c r="H297" s="179"/>
      <c r="I297" s="177"/>
    </row>
    <row r="298" spans="1:9" x14ac:dyDescent="0.25">
      <c r="A298" s="177"/>
      <c r="B298" s="177"/>
      <c r="C298" s="177"/>
      <c r="D298" s="179"/>
      <c r="E298" s="177"/>
      <c r="F298" s="179"/>
      <c r="G298" s="168">
        <v>18243.12</v>
      </c>
      <c r="H298" s="179"/>
      <c r="I298" s="177"/>
    </row>
    <row r="299" spans="1:9" x14ac:dyDescent="0.25">
      <c r="A299" s="177"/>
      <c r="B299" s="177"/>
      <c r="C299" s="177"/>
      <c r="D299" s="179"/>
      <c r="E299" s="177"/>
      <c r="F299" s="179"/>
      <c r="G299" s="168">
        <v>9475.11</v>
      </c>
      <c r="H299" s="179"/>
      <c r="I299" s="177"/>
    </row>
    <row r="300" spans="1:9" x14ac:dyDescent="0.25">
      <c r="A300" s="177"/>
      <c r="B300" s="177"/>
      <c r="C300" s="177"/>
      <c r="D300" s="179"/>
      <c r="E300" s="177"/>
      <c r="F300" s="179"/>
      <c r="G300" s="168">
        <v>104167.38</v>
      </c>
      <c r="H300" s="179"/>
      <c r="I300" s="177"/>
    </row>
    <row r="301" spans="1:9" x14ac:dyDescent="0.25">
      <c r="A301" s="177"/>
      <c r="B301" s="177"/>
      <c r="C301" s="177"/>
      <c r="D301" s="179"/>
      <c r="E301" s="177"/>
      <c r="F301" s="179"/>
      <c r="G301" s="168">
        <v>9213.58</v>
      </c>
      <c r="H301" s="179"/>
      <c r="I301" s="177"/>
    </row>
    <row r="302" spans="1:9" x14ac:dyDescent="0.25">
      <c r="A302" s="177"/>
      <c r="B302" s="177"/>
      <c r="C302" s="177"/>
      <c r="D302" s="179"/>
      <c r="E302" s="177"/>
      <c r="F302" s="179"/>
      <c r="G302" s="168">
        <v>8277.76</v>
      </c>
      <c r="H302" s="179"/>
      <c r="I302" s="177"/>
    </row>
    <row r="303" spans="1:9" x14ac:dyDescent="0.25">
      <c r="A303" s="177"/>
      <c r="B303" s="177"/>
      <c r="C303" s="177"/>
      <c r="D303" s="179"/>
      <c r="E303" s="177"/>
      <c r="F303" s="179"/>
      <c r="G303" s="168">
        <v>42726.93</v>
      </c>
      <c r="H303" s="179"/>
      <c r="I303" s="177"/>
    </row>
    <row r="304" spans="1:9" x14ac:dyDescent="0.25">
      <c r="A304" s="180"/>
      <c r="B304" s="180"/>
      <c r="C304" s="180"/>
      <c r="D304" s="181"/>
      <c r="E304" s="180"/>
      <c r="F304" s="181"/>
      <c r="G304" s="168">
        <v>118126.8</v>
      </c>
      <c r="H304" s="181"/>
      <c r="I304" s="180"/>
    </row>
    <row r="305" spans="1:9" x14ac:dyDescent="0.25">
      <c r="A305" s="180"/>
      <c r="B305" s="180"/>
      <c r="C305" s="180"/>
      <c r="D305" s="181"/>
      <c r="E305" s="180"/>
      <c r="F305" s="181"/>
      <c r="G305" s="168">
        <v>60183.02</v>
      </c>
      <c r="H305" s="181"/>
      <c r="I305" s="180"/>
    </row>
    <row r="306" spans="1:9" x14ac:dyDescent="0.25">
      <c r="A306" s="180"/>
      <c r="B306" s="180"/>
      <c r="C306" s="180"/>
      <c r="D306" s="181"/>
      <c r="E306" s="180"/>
      <c r="F306" s="181"/>
      <c r="G306" s="168">
        <v>234319.09</v>
      </c>
      <c r="H306" s="181"/>
      <c r="I306" s="180"/>
    </row>
    <row r="307" spans="1:9" x14ac:dyDescent="0.25">
      <c r="A307" s="180"/>
      <c r="B307" s="180"/>
      <c r="C307" s="180"/>
      <c r="D307" s="181"/>
      <c r="E307" s="180"/>
      <c r="F307" s="181"/>
      <c r="G307" s="168">
        <v>116535.97</v>
      </c>
      <c r="H307" s="181"/>
      <c r="I307" s="180"/>
    </row>
    <row r="308" spans="1:9" x14ac:dyDescent="0.25">
      <c r="A308" s="180"/>
      <c r="B308" s="180"/>
      <c r="C308" s="180"/>
      <c r="D308" s="181"/>
      <c r="E308" s="180"/>
      <c r="F308" s="181"/>
      <c r="G308" s="168">
        <v>17371.490000000002</v>
      </c>
      <c r="H308" s="181"/>
      <c r="I308" s="180"/>
    </row>
    <row r="309" spans="1:9" x14ac:dyDescent="0.25">
      <c r="A309" s="180"/>
      <c r="B309" s="180"/>
      <c r="C309" s="180"/>
      <c r="D309" s="181"/>
      <c r="E309" s="180"/>
      <c r="F309" s="181"/>
      <c r="G309" s="168">
        <v>127973.05</v>
      </c>
      <c r="H309" s="181"/>
      <c r="I309" s="180"/>
    </row>
    <row r="310" spans="1:9" x14ac:dyDescent="0.25">
      <c r="A310" s="180"/>
      <c r="B310" s="180"/>
      <c r="C310" s="180"/>
      <c r="D310" s="181"/>
      <c r="E310" s="180"/>
      <c r="F310" s="181"/>
      <c r="G310" s="168">
        <v>222597.59</v>
      </c>
      <c r="H310" s="181"/>
      <c r="I310" s="180"/>
    </row>
    <row r="311" spans="1:9" x14ac:dyDescent="0.25">
      <c r="A311" s="180"/>
      <c r="B311" s="180"/>
      <c r="C311" s="180"/>
      <c r="D311" s="181"/>
      <c r="E311" s="180"/>
      <c r="F311" s="181"/>
      <c r="G311" s="168">
        <v>250079.35999999999</v>
      </c>
      <c r="H311" s="181"/>
      <c r="I311" s="180"/>
    </row>
    <row r="312" spans="1:9" x14ac:dyDescent="0.25">
      <c r="A312" s="180"/>
      <c r="B312" s="180"/>
      <c r="C312" s="180"/>
      <c r="D312" s="181"/>
      <c r="E312" s="180"/>
      <c r="F312" s="181"/>
      <c r="G312" s="168">
        <v>97432.320000000007</v>
      </c>
      <c r="H312" s="181"/>
      <c r="I312" s="180"/>
    </row>
    <row r="313" spans="1:9" x14ac:dyDescent="0.25">
      <c r="A313" s="180"/>
      <c r="B313" s="180"/>
      <c r="C313" s="180"/>
      <c r="D313" s="181"/>
      <c r="E313" s="180"/>
      <c r="F313" s="181"/>
      <c r="G313" s="168"/>
      <c r="H313" s="181"/>
      <c r="I313" s="180"/>
    </row>
    <row r="314" spans="1:9" x14ac:dyDescent="0.25">
      <c r="A314" s="180"/>
      <c r="B314" s="180"/>
      <c r="C314" s="180"/>
      <c r="D314" s="181"/>
      <c r="E314" s="180"/>
      <c r="F314" s="181"/>
      <c r="G314" s="169"/>
      <c r="H314" s="181"/>
      <c r="I314" s="180"/>
    </row>
    <row r="315" spans="1:9" x14ac:dyDescent="0.25">
      <c r="A315" s="180"/>
      <c r="B315" s="180"/>
      <c r="C315" s="180"/>
      <c r="D315" s="181"/>
      <c r="E315" s="180"/>
      <c r="F315" s="181"/>
      <c r="G315" s="170"/>
      <c r="H315" s="181"/>
      <c r="I315" s="180"/>
    </row>
    <row r="316" spans="1:9" x14ac:dyDescent="0.25">
      <c r="A316" s="180"/>
      <c r="B316" s="180"/>
      <c r="C316" s="180"/>
      <c r="D316" s="181"/>
      <c r="E316" s="180"/>
      <c r="F316" s="181"/>
      <c r="G316" s="170"/>
      <c r="H316" s="181"/>
      <c r="I316" s="180"/>
    </row>
    <row r="317" spans="1:9" x14ac:dyDescent="0.25">
      <c r="A317" s="180"/>
      <c r="B317" s="180"/>
      <c r="C317" s="180"/>
      <c r="D317" s="181"/>
      <c r="E317" s="180"/>
      <c r="F317" s="181"/>
      <c r="G317" s="170"/>
      <c r="H317" s="181"/>
      <c r="I317" s="180"/>
    </row>
    <row r="318" spans="1:9" x14ac:dyDescent="0.25">
      <c r="A318" s="180"/>
      <c r="B318" s="180"/>
      <c r="C318" s="180"/>
      <c r="D318" s="181"/>
      <c r="E318" s="180"/>
      <c r="F318" s="181"/>
      <c r="G318" s="170"/>
      <c r="H318" s="181"/>
      <c r="I318" s="180"/>
    </row>
    <row r="319" spans="1:9" x14ac:dyDescent="0.25">
      <c r="A319" s="180"/>
      <c r="B319" s="180"/>
      <c r="C319" s="180"/>
      <c r="D319" s="181"/>
      <c r="E319" s="180"/>
      <c r="F319" s="181"/>
      <c r="G319" s="170"/>
      <c r="H319" s="181"/>
      <c r="I319" s="180"/>
    </row>
    <row r="320" spans="1:9" x14ac:dyDescent="0.25">
      <c r="A320" s="180"/>
      <c r="B320" s="180"/>
      <c r="C320" s="180"/>
      <c r="D320" s="181"/>
      <c r="E320" s="180"/>
      <c r="F320" s="181"/>
      <c r="G320" s="170"/>
      <c r="H320" s="181"/>
      <c r="I320" s="180"/>
    </row>
    <row r="321" spans="1:9" x14ac:dyDescent="0.25">
      <c r="A321" s="180"/>
      <c r="B321" s="180"/>
      <c r="C321" s="180"/>
      <c r="D321" s="181"/>
      <c r="E321" s="180"/>
      <c r="F321" s="181"/>
      <c r="G321" s="170"/>
      <c r="H321" s="181"/>
      <c r="I321" s="180"/>
    </row>
    <row r="322" spans="1:9" x14ac:dyDescent="0.25">
      <c r="A322" s="180"/>
      <c r="B322" s="180"/>
      <c r="C322" s="180"/>
      <c r="D322" s="181"/>
      <c r="E322" s="180"/>
      <c r="F322" s="181"/>
      <c r="G322" s="170"/>
      <c r="H322" s="181"/>
      <c r="I322" s="180"/>
    </row>
    <row r="323" spans="1:9" x14ac:dyDescent="0.25">
      <c r="A323" s="180"/>
      <c r="B323" s="180"/>
      <c r="C323" s="180"/>
      <c r="D323" s="181"/>
      <c r="E323" s="180"/>
      <c r="F323" s="181"/>
      <c r="G323" s="170"/>
      <c r="H323" s="181"/>
      <c r="I323" s="180"/>
    </row>
    <row r="324" spans="1:9" x14ac:dyDescent="0.25">
      <c r="A324" s="180"/>
      <c r="B324" s="180"/>
      <c r="C324" s="180"/>
      <c r="D324" s="181"/>
      <c r="E324" s="180"/>
      <c r="F324" s="181"/>
      <c r="G324" s="170"/>
      <c r="H324" s="181"/>
      <c r="I324" s="180"/>
    </row>
    <row r="325" spans="1:9" x14ac:dyDescent="0.25">
      <c r="A325" s="180"/>
      <c r="B325" s="180"/>
      <c r="C325" s="180"/>
      <c r="D325" s="181"/>
      <c r="E325" s="180"/>
      <c r="F325" s="181"/>
      <c r="G325" s="170"/>
      <c r="H325" s="181"/>
      <c r="I325" s="180"/>
    </row>
    <row r="326" spans="1:9" x14ac:dyDescent="0.25">
      <c r="A326" s="180"/>
      <c r="B326" s="180"/>
      <c r="C326" s="180"/>
      <c r="D326" s="181"/>
      <c r="E326" s="180"/>
      <c r="F326" s="181"/>
      <c r="G326" s="170"/>
      <c r="H326" s="181"/>
      <c r="I326" s="180"/>
    </row>
    <row r="327" spans="1:9" x14ac:dyDescent="0.25">
      <c r="A327" s="180"/>
      <c r="B327" s="180"/>
      <c r="C327" s="180"/>
      <c r="D327" s="181"/>
      <c r="E327" s="180"/>
      <c r="F327" s="181"/>
      <c r="G327" s="170"/>
      <c r="H327" s="181"/>
      <c r="I327" s="180"/>
    </row>
    <row r="328" spans="1:9" x14ac:dyDescent="0.25">
      <c r="A328" s="180"/>
      <c r="B328" s="180"/>
      <c r="C328" s="180"/>
      <c r="D328" s="181"/>
      <c r="E328" s="180"/>
      <c r="F328" s="181"/>
      <c r="G328" s="170"/>
      <c r="H328" s="181"/>
      <c r="I328" s="180"/>
    </row>
    <row r="329" spans="1:9" x14ac:dyDescent="0.25">
      <c r="A329" s="180"/>
      <c r="B329" s="180"/>
      <c r="C329" s="180"/>
      <c r="D329" s="181"/>
      <c r="E329" s="180"/>
      <c r="F329" s="181"/>
      <c r="G329" s="170"/>
      <c r="H329" s="181"/>
      <c r="I329" s="180"/>
    </row>
    <row r="330" spans="1:9" x14ac:dyDescent="0.25">
      <c r="A330" s="180"/>
      <c r="B330" s="180"/>
      <c r="C330" s="180"/>
      <c r="D330" s="181"/>
      <c r="E330" s="180"/>
      <c r="F330" s="181"/>
      <c r="G330" s="170"/>
      <c r="H330" s="181"/>
      <c r="I330" s="180"/>
    </row>
    <row r="331" spans="1:9" x14ac:dyDescent="0.25">
      <c r="A331" s="180"/>
      <c r="B331" s="180"/>
      <c r="C331" s="180"/>
      <c r="D331" s="181"/>
      <c r="E331" s="180"/>
      <c r="F331" s="181"/>
      <c r="G331" s="170"/>
      <c r="H331" s="181"/>
      <c r="I331" s="180"/>
    </row>
    <row r="332" spans="1:9" x14ac:dyDescent="0.25">
      <c r="A332" s="180"/>
      <c r="B332" s="180"/>
      <c r="C332" s="180"/>
      <c r="D332" s="181"/>
      <c r="E332" s="180"/>
      <c r="F332" s="181"/>
      <c r="G332" s="170"/>
      <c r="H332" s="181"/>
      <c r="I332" s="180"/>
    </row>
    <row r="333" spans="1:9" x14ac:dyDescent="0.25">
      <c r="A333" s="180"/>
      <c r="B333" s="180"/>
      <c r="C333" s="180"/>
      <c r="D333" s="181"/>
      <c r="E333" s="180"/>
      <c r="F333" s="181"/>
      <c r="G333" s="170"/>
      <c r="H333" s="181"/>
      <c r="I333" s="180"/>
    </row>
    <row r="334" spans="1:9" x14ac:dyDescent="0.25">
      <c r="A334" s="180"/>
      <c r="B334" s="180"/>
      <c r="C334" s="180"/>
      <c r="D334" s="181"/>
      <c r="E334" s="180"/>
      <c r="F334" s="181"/>
      <c r="G334" s="170"/>
      <c r="H334" s="181"/>
      <c r="I334" s="180"/>
    </row>
    <row r="335" spans="1:9" x14ac:dyDescent="0.25">
      <c r="A335" s="180"/>
      <c r="B335" s="180"/>
      <c r="C335" s="180"/>
      <c r="D335" s="181"/>
      <c r="E335" s="180"/>
      <c r="F335" s="181"/>
      <c r="G335" s="170"/>
      <c r="H335" s="181"/>
      <c r="I335" s="180"/>
    </row>
    <row r="336" spans="1:9" x14ac:dyDescent="0.25">
      <c r="A336" s="180"/>
      <c r="B336" s="180"/>
      <c r="C336" s="180"/>
      <c r="D336" s="181"/>
      <c r="E336" s="180"/>
      <c r="F336" s="181"/>
      <c r="G336" s="170"/>
      <c r="H336" s="181"/>
      <c r="I336" s="180"/>
    </row>
    <row r="337" spans="1:9" x14ac:dyDescent="0.25">
      <c r="A337" s="180"/>
      <c r="B337" s="180"/>
      <c r="C337" s="180"/>
      <c r="D337" s="181"/>
      <c r="E337" s="180"/>
      <c r="F337" s="181"/>
      <c r="G337" s="170"/>
      <c r="H337" s="181"/>
      <c r="I337" s="180"/>
    </row>
    <row r="338" spans="1:9" x14ac:dyDescent="0.25">
      <c r="A338" s="180"/>
      <c r="B338" s="180"/>
      <c r="C338" s="180"/>
      <c r="D338" s="181"/>
      <c r="E338" s="180"/>
      <c r="F338" s="181"/>
      <c r="G338" s="170"/>
      <c r="H338" s="181"/>
      <c r="I338" s="180"/>
    </row>
    <row r="339" spans="1:9" x14ac:dyDescent="0.25">
      <c r="A339" s="180"/>
      <c r="B339" s="180"/>
      <c r="C339" s="180"/>
      <c r="D339" s="181"/>
      <c r="E339" s="180"/>
      <c r="F339" s="181"/>
      <c r="G339" s="170"/>
      <c r="H339" s="181"/>
      <c r="I339" s="180"/>
    </row>
    <row r="340" spans="1:9" x14ac:dyDescent="0.25">
      <c r="A340" s="180"/>
      <c r="B340" s="180"/>
      <c r="C340" s="180"/>
      <c r="D340" s="181"/>
      <c r="E340" s="180"/>
      <c r="F340" s="181"/>
      <c r="G340" s="170"/>
      <c r="H340" s="181"/>
      <c r="I340" s="180"/>
    </row>
    <row r="341" spans="1:9" x14ac:dyDescent="0.25">
      <c r="A341" s="180"/>
      <c r="B341" s="180"/>
      <c r="C341" s="180"/>
      <c r="D341" s="181"/>
      <c r="E341" s="180"/>
      <c r="F341" s="181"/>
      <c r="G341" s="170"/>
      <c r="H341" s="181"/>
      <c r="I341" s="180"/>
    </row>
    <row r="342" spans="1:9" x14ac:dyDescent="0.25">
      <c r="A342" s="180"/>
      <c r="B342" s="180"/>
      <c r="C342" s="180"/>
      <c r="D342" s="181"/>
      <c r="E342" s="180"/>
      <c r="F342" s="181"/>
      <c r="G342" s="170"/>
      <c r="H342" s="181"/>
      <c r="I342" s="180"/>
    </row>
    <row r="343" spans="1:9" x14ac:dyDescent="0.25">
      <c r="A343" s="180"/>
      <c r="B343" s="180"/>
      <c r="C343" s="180"/>
      <c r="D343" s="181"/>
      <c r="E343" s="180"/>
      <c r="F343" s="181"/>
      <c r="G343" s="170"/>
      <c r="H343" s="181"/>
      <c r="I343" s="180"/>
    </row>
    <row r="344" spans="1:9" x14ac:dyDescent="0.25">
      <c r="A344" s="180"/>
      <c r="B344" s="180"/>
      <c r="C344" s="180"/>
      <c r="D344" s="181"/>
      <c r="E344" s="180"/>
      <c r="F344" s="181"/>
      <c r="G344" s="170"/>
      <c r="H344" s="181"/>
      <c r="I344" s="180"/>
    </row>
    <row r="345" spans="1:9" x14ac:dyDescent="0.25">
      <c r="A345" s="180"/>
      <c r="B345" s="180"/>
      <c r="C345" s="180"/>
      <c r="D345" s="181"/>
      <c r="E345" s="180"/>
      <c r="F345" s="181"/>
      <c r="G345" s="170"/>
      <c r="H345" s="181"/>
      <c r="I345" s="180"/>
    </row>
    <row r="346" spans="1:9" x14ac:dyDescent="0.25">
      <c r="A346" s="180"/>
      <c r="B346" s="180"/>
      <c r="C346" s="180"/>
      <c r="D346" s="181"/>
      <c r="E346" s="180"/>
      <c r="F346" s="181"/>
      <c r="G346" s="170"/>
      <c r="H346" s="181"/>
      <c r="I346" s="180"/>
    </row>
    <row r="347" spans="1:9" x14ac:dyDescent="0.25">
      <c r="A347" s="180"/>
      <c r="B347" s="180"/>
      <c r="C347" s="180"/>
      <c r="D347" s="181"/>
      <c r="E347" s="180"/>
      <c r="F347" s="181"/>
      <c r="G347" s="170"/>
      <c r="H347" s="181"/>
      <c r="I347" s="180"/>
    </row>
    <row r="348" spans="1:9" x14ac:dyDescent="0.25">
      <c r="A348" s="180"/>
      <c r="B348" s="180"/>
      <c r="C348" s="180"/>
      <c r="D348" s="181"/>
      <c r="E348" s="180"/>
      <c r="F348" s="181"/>
      <c r="G348" s="170"/>
      <c r="H348" s="181"/>
      <c r="I348" s="180"/>
    </row>
    <row r="349" spans="1:9" x14ac:dyDescent="0.25">
      <c r="A349" s="180"/>
      <c r="B349" s="180"/>
      <c r="C349" s="180"/>
      <c r="D349" s="181"/>
      <c r="E349" s="180"/>
      <c r="F349" s="181"/>
      <c r="G349" s="170"/>
      <c r="H349" s="181"/>
      <c r="I349" s="180"/>
    </row>
    <row r="350" spans="1:9" x14ac:dyDescent="0.25">
      <c r="A350" s="180"/>
      <c r="B350" s="180"/>
      <c r="C350" s="180"/>
      <c r="D350" s="181"/>
      <c r="E350" s="180"/>
      <c r="F350" s="181"/>
      <c r="G350" s="170"/>
      <c r="H350" s="181"/>
      <c r="I350" s="180"/>
    </row>
    <row r="351" spans="1:9" x14ac:dyDescent="0.25">
      <c r="A351" s="180"/>
      <c r="B351" s="180"/>
      <c r="C351" s="180"/>
      <c r="D351" s="181"/>
      <c r="E351" s="180"/>
      <c r="F351" s="181"/>
      <c r="G351" s="170"/>
      <c r="H351" s="181"/>
      <c r="I351" s="180"/>
    </row>
    <row r="352" spans="1:9" x14ac:dyDescent="0.25">
      <c r="A352" s="180"/>
      <c r="B352" s="180"/>
      <c r="C352" s="180"/>
      <c r="D352" s="181"/>
      <c r="E352" s="180"/>
      <c r="F352" s="181"/>
      <c r="G352" s="170"/>
      <c r="H352" s="181"/>
      <c r="I352" s="180"/>
    </row>
    <row r="353" spans="1:9" x14ac:dyDescent="0.25">
      <c r="A353" s="180"/>
      <c r="B353" s="180"/>
      <c r="C353" s="180"/>
      <c r="D353" s="181"/>
      <c r="E353" s="180"/>
      <c r="F353" s="181"/>
      <c r="G353" s="170"/>
      <c r="H353" s="181"/>
      <c r="I353" s="180"/>
    </row>
    <row r="354" spans="1:9" x14ac:dyDescent="0.25">
      <c r="A354" s="180"/>
      <c r="B354" s="180"/>
      <c r="C354" s="180"/>
      <c r="D354" s="181"/>
      <c r="E354" s="180"/>
      <c r="F354" s="181"/>
      <c r="G354" s="170"/>
      <c r="H354" s="181"/>
      <c r="I354" s="180"/>
    </row>
    <row r="355" spans="1:9" x14ac:dyDescent="0.25">
      <c r="A355" s="180"/>
      <c r="B355" s="180"/>
      <c r="C355" s="180"/>
      <c r="D355" s="181"/>
      <c r="E355" s="180"/>
      <c r="F355" s="181"/>
      <c r="G355" s="170"/>
      <c r="H355" s="181"/>
      <c r="I355" s="180"/>
    </row>
    <row r="356" spans="1:9" x14ac:dyDescent="0.25">
      <c r="A356" s="180"/>
      <c r="B356" s="180"/>
      <c r="C356" s="180"/>
      <c r="D356" s="181"/>
      <c r="E356" s="180"/>
      <c r="F356" s="181"/>
      <c r="G356" s="170"/>
      <c r="H356" s="181"/>
      <c r="I356" s="180"/>
    </row>
    <row r="357" spans="1:9" x14ac:dyDescent="0.25">
      <c r="A357" s="180"/>
      <c r="B357" s="180"/>
      <c r="C357" s="180"/>
      <c r="D357" s="181"/>
      <c r="E357" s="180"/>
      <c r="F357" s="181"/>
      <c r="G357" s="170"/>
      <c r="H357" s="181"/>
      <c r="I357" s="180"/>
    </row>
    <row r="358" spans="1:9" x14ac:dyDescent="0.25">
      <c r="A358" s="180"/>
      <c r="B358" s="180"/>
      <c r="C358" s="180"/>
      <c r="D358" s="181"/>
      <c r="E358" s="180"/>
      <c r="F358" s="181"/>
      <c r="G358" s="170"/>
      <c r="H358" s="181"/>
      <c r="I358" s="180"/>
    </row>
    <row r="359" spans="1:9" x14ac:dyDescent="0.25">
      <c r="A359" s="180"/>
      <c r="B359" s="180"/>
      <c r="C359" s="180"/>
      <c r="D359" s="181"/>
      <c r="E359" s="180"/>
      <c r="F359" s="181"/>
      <c r="G359" s="170"/>
      <c r="H359" s="181"/>
      <c r="I359" s="180"/>
    </row>
    <row r="360" spans="1:9" x14ac:dyDescent="0.25">
      <c r="A360" s="180"/>
      <c r="B360" s="180"/>
      <c r="C360" s="180"/>
      <c r="D360" s="181"/>
      <c r="E360" s="180"/>
      <c r="F360" s="181"/>
      <c r="G360" s="170"/>
      <c r="H360" s="181"/>
      <c r="I360" s="180"/>
    </row>
    <row r="361" spans="1:9" x14ac:dyDescent="0.25">
      <c r="A361" s="180"/>
      <c r="B361" s="180"/>
      <c r="C361" s="180"/>
      <c r="D361" s="181"/>
      <c r="E361" s="180"/>
      <c r="F361" s="181"/>
      <c r="G361" s="170"/>
      <c r="H361" s="181"/>
      <c r="I361" s="180"/>
    </row>
    <row r="362" spans="1:9" x14ac:dyDescent="0.25">
      <c r="A362" s="180"/>
      <c r="B362" s="180"/>
      <c r="C362" s="180"/>
      <c r="D362" s="181"/>
      <c r="E362" s="180"/>
      <c r="F362" s="181"/>
      <c r="G362" s="170"/>
      <c r="H362" s="181"/>
      <c r="I362" s="180"/>
    </row>
    <row r="363" spans="1:9" x14ac:dyDescent="0.25">
      <c r="A363" s="180"/>
      <c r="B363" s="180"/>
      <c r="C363" s="180"/>
      <c r="D363" s="181"/>
      <c r="E363" s="180"/>
      <c r="F363" s="181"/>
      <c r="G363" s="170"/>
      <c r="H363" s="181"/>
      <c r="I363" s="180"/>
    </row>
    <row r="364" spans="1:9" x14ac:dyDescent="0.25">
      <c r="A364" s="180"/>
      <c r="B364" s="180"/>
      <c r="C364" s="180"/>
      <c r="D364" s="181"/>
      <c r="E364" s="180"/>
      <c r="F364" s="181"/>
      <c r="G364" s="170"/>
      <c r="H364" s="181"/>
      <c r="I364" s="180"/>
    </row>
    <row r="365" spans="1:9" x14ac:dyDescent="0.25">
      <c r="A365" s="180"/>
      <c r="B365" s="180"/>
      <c r="C365" s="180"/>
      <c r="D365" s="181"/>
      <c r="E365" s="180"/>
      <c r="F365" s="181"/>
      <c r="G365" s="170"/>
      <c r="H365" s="181"/>
      <c r="I365" s="180"/>
    </row>
    <row r="366" spans="1:9" x14ac:dyDescent="0.25">
      <c r="A366" s="180"/>
      <c r="B366" s="180"/>
      <c r="C366" s="180"/>
      <c r="D366" s="181"/>
      <c r="E366" s="180"/>
      <c r="F366" s="181"/>
      <c r="G366" s="170"/>
      <c r="H366" s="181"/>
      <c r="I366" s="180"/>
    </row>
    <row r="367" spans="1:9" x14ac:dyDescent="0.25">
      <c r="A367" s="180"/>
      <c r="B367" s="180"/>
      <c r="C367" s="180"/>
      <c r="D367" s="181"/>
      <c r="E367" s="180"/>
      <c r="F367" s="181"/>
      <c r="G367" s="170"/>
      <c r="H367" s="181"/>
      <c r="I367" s="180"/>
    </row>
    <row r="368" spans="1:9" x14ac:dyDescent="0.25">
      <c r="A368" s="180"/>
      <c r="B368" s="180"/>
      <c r="C368" s="180"/>
      <c r="D368" s="181"/>
      <c r="E368" s="180"/>
      <c r="F368" s="181"/>
      <c r="G368" s="170"/>
      <c r="H368" s="181"/>
      <c r="I368" s="180"/>
    </row>
    <row r="369" spans="1:9" x14ac:dyDescent="0.25">
      <c r="A369" s="180"/>
      <c r="B369" s="180"/>
      <c r="C369" s="180"/>
      <c r="D369" s="181"/>
      <c r="E369" s="180"/>
      <c r="F369" s="181"/>
      <c r="G369" s="170"/>
      <c r="H369" s="181"/>
      <c r="I369" s="180"/>
    </row>
    <row r="370" spans="1:9" x14ac:dyDescent="0.25">
      <c r="A370" s="180"/>
      <c r="B370" s="180"/>
      <c r="C370" s="180"/>
      <c r="D370" s="181"/>
      <c r="E370" s="180"/>
      <c r="F370" s="181"/>
      <c r="G370" s="170"/>
      <c r="H370" s="181"/>
      <c r="I370" s="180"/>
    </row>
    <row r="371" spans="1:9" x14ac:dyDescent="0.25">
      <c r="A371" s="180"/>
      <c r="B371" s="180"/>
      <c r="C371" s="180"/>
      <c r="D371" s="181"/>
      <c r="E371" s="180"/>
      <c r="F371" s="181"/>
      <c r="G371" s="170"/>
      <c r="H371" s="181"/>
      <c r="I371" s="180"/>
    </row>
    <row r="372" spans="1:9" x14ac:dyDescent="0.25">
      <c r="A372" s="180"/>
      <c r="B372" s="180"/>
      <c r="C372" s="180"/>
      <c r="D372" s="181"/>
      <c r="E372" s="180"/>
      <c r="F372" s="181"/>
      <c r="G372" s="170"/>
      <c r="H372" s="181"/>
      <c r="I372" s="180"/>
    </row>
    <row r="373" spans="1:9" x14ac:dyDescent="0.25">
      <c r="A373" s="180"/>
      <c r="B373" s="180"/>
      <c r="C373" s="180"/>
      <c r="D373" s="181"/>
      <c r="E373" s="180"/>
      <c r="F373" s="181"/>
      <c r="G373" s="170"/>
      <c r="H373" s="181"/>
      <c r="I373" s="180"/>
    </row>
    <row r="374" spans="1:9" x14ac:dyDescent="0.25">
      <c r="A374" s="180"/>
      <c r="B374" s="180"/>
      <c r="C374" s="180"/>
      <c r="D374" s="181"/>
      <c r="E374" s="180"/>
      <c r="F374" s="181"/>
      <c r="G374" s="170"/>
      <c r="H374" s="181"/>
      <c r="I374" s="180"/>
    </row>
    <row r="375" spans="1:9" x14ac:dyDescent="0.25">
      <c r="A375" s="180"/>
      <c r="B375" s="180"/>
      <c r="C375" s="180"/>
      <c r="D375" s="181"/>
      <c r="E375" s="180"/>
      <c r="F375" s="181"/>
      <c r="G375" s="170"/>
      <c r="H375" s="181"/>
      <c r="I375" s="180"/>
    </row>
    <row r="376" spans="1:9" x14ac:dyDescent="0.25">
      <c r="A376" s="180"/>
      <c r="B376" s="180"/>
      <c r="C376" s="180"/>
      <c r="D376" s="181"/>
      <c r="E376" s="180"/>
      <c r="F376" s="181"/>
      <c r="G376" s="170"/>
      <c r="H376" s="181"/>
      <c r="I376" s="180"/>
    </row>
    <row r="377" spans="1:9" x14ac:dyDescent="0.25">
      <c r="A377" s="180"/>
      <c r="B377" s="180"/>
      <c r="C377" s="180"/>
      <c r="D377" s="181"/>
      <c r="E377" s="180"/>
      <c r="F377" s="181"/>
      <c r="G377" s="170"/>
      <c r="H377" s="181"/>
      <c r="I377" s="180"/>
    </row>
    <row r="378" spans="1:9" x14ac:dyDescent="0.25">
      <c r="A378" s="180"/>
      <c r="B378" s="180"/>
      <c r="C378" s="180"/>
      <c r="D378" s="181"/>
      <c r="E378" s="180"/>
      <c r="F378" s="181"/>
      <c r="G378" s="170"/>
      <c r="H378" s="181"/>
      <c r="I378" s="180"/>
    </row>
    <row r="379" spans="1:9" x14ac:dyDescent="0.25">
      <c r="A379" s="180"/>
      <c r="B379" s="180"/>
      <c r="C379" s="180"/>
      <c r="D379" s="181"/>
      <c r="E379" s="180"/>
      <c r="F379" s="181"/>
      <c r="G379" s="170"/>
      <c r="H379" s="181"/>
      <c r="I379" s="180"/>
    </row>
    <row r="380" spans="1:9" x14ac:dyDescent="0.25">
      <c r="A380" s="180"/>
      <c r="B380" s="180"/>
      <c r="C380" s="180"/>
      <c r="D380" s="181"/>
      <c r="E380" s="180"/>
      <c r="F380" s="181"/>
      <c r="G380" s="170"/>
      <c r="H380" s="181"/>
      <c r="I380" s="180"/>
    </row>
    <row r="381" spans="1:9" x14ac:dyDescent="0.25">
      <c r="A381" s="180"/>
      <c r="B381" s="180"/>
      <c r="C381" s="180"/>
      <c r="D381" s="181"/>
      <c r="E381" s="180"/>
      <c r="F381" s="181"/>
      <c r="G381" s="170"/>
      <c r="H381" s="181"/>
      <c r="I381" s="180"/>
    </row>
    <row r="382" spans="1:9" x14ac:dyDescent="0.25">
      <c r="A382" s="180"/>
      <c r="B382" s="180"/>
      <c r="C382" s="180"/>
      <c r="D382" s="181"/>
      <c r="E382" s="180"/>
      <c r="F382" s="181"/>
      <c r="G382" s="170"/>
      <c r="H382" s="181"/>
      <c r="I382" s="180"/>
    </row>
    <row r="383" spans="1:9" x14ac:dyDescent="0.25">
      <c r="A383" s="180"/>
      <c r="B383" s="180"/>
      <c r="C383" s="180"/>
      <c r="D383" s="181"/>
      <c r="E383" s="180"/>
      <c r="F383" s="181"/>
      <c r="G383" s="170"/>
      <c r="H383" s="181"/>
      <c r="I383" s="180"/>
    </row>
    <row r="384" spans="1:9" x14ac:dyDescent="0.25">
      <c r="A384" s="180"/>
      <c r="B384" s="180"/>
      <c r="C384" s="180"/>
      <c r="D384" s="181"/>
      <c r="E384" s="180"/>
      <c r="F384" s="181"/>
      <c r="G384" s="170"/>
      <c r="H384" s="181"/>
      <c r="I384" s="180"/>
    </row>
    <row r="385" spans="1:9" x14ac:dyDescent="0.25">
      <c r="A385" s="180"/>
      <c r="B385" s="180"/>
      <c r="C385" s="180"/>
      <c r="D385" s="181"/>
      <c r="E385" s="180"/>
      <c r="F385" s="181"/>
      <c r="G385" s="170"/>
      <c r="H385" s="181"/>
      <c r="I385" s="180"/>
    </row>
    <row r="386" spans="1:9" x14ac:dyDescent="0.25">
      <c r="A386" s="180"/>
      <c r="B386" s="180"/>
      <c r="C386" s="180"/>
      <c r="D386" s="181"/>
      <c r="E386" s="180"/>
      <c r="F386" s="181"/>
      <c r="G386" s="170"/>
      <c r="H386" s="181"/>
      <c r="I386" s="180"/>
    </row>
    <row r="387" spans="1:9" x14ac:dyDescent="0.25">
      <c r="A387" s="180"/>
      <c r="B387" s="180"/>
      <c r="C387" s="180"/>
      <c r="D387" s="181"/>
      <c r="E387" s="180"/>
      <c r="F387" s="181"/>
      <c r="G387" s="170"/>
      <c r="H387" s="181"/>
      <c r="I387" s="180"/>
    </row>
    <row r="388" spans="1:9" x14ac:dyDescent="0.25">
      <c r="A388" s="180"/>
      <c r="B388" s="180"/>
      <c r="C388" s="180"/>
      <c r="D388" s="181"/>
      <c r="E388" s="180"/>
      <c r="F388" s="181"/>
      <c r="G388" s="170"/>
      <c r="H388" s="181"/>
      <c r="I388" s="180"/>
    </row>
    <row r="389" spans="1:9" x14ac:dyDescent="0.25">
      <c r="A389" s="180"/>
      <c r="B389" s="180"/>
      <c r="C389" s="180"/>
      <c r="D389" s="181"/>
      <c r="E389" s="180"/>
      <c r="F389" s="181"/>
      <c r="G389" s="170"/>
      <c r="H389" s="181"/>
      <c r="I389" s="180"/>
    </row>
    <row r="390" spans="1:9" x14ac:dyDescent="0.25">
      <c r="A390" s="180"/>
      <c r="B390" s="180"/>
      <c r="C390" s="180"/>
      <c r="D390" s="181"/>
      <c r="E390" s="180"/>
      <c r="F390" s="181"/>
      <c r="G390" s="170"/>
      <c r="H390" s="181"/>
      <c r="I390" s="180"/>
    </row>
    <row r="391" spans="1:9" x14ac:dyDescent="0.25">
      <c r="A391" s="180"/>
      <c r="B391" s="180"/>
      <c r="C391" s="180"/>
      <c r="D391" s="181"/>
      <c r="E391" s="180"/>
      <c r="F391" s="181"/>
      <c r="G391" s="170"/>
      <c r="H391" s="181"/>
      <c r="I391" s="180"/>
    </row>
    <row r="392" spans="1:9" x14ac:dyDescent="0.25">
      <c r="A392" s="180"/>
      <c r="B392" s="180"/>
      <c r="C392" s="180"/>
      <c r="D392" s="181"/>
      <c r="E392" s="180"/>
      <c r="F392" s="181"/>
      <c r="G392" s="170"/>
      <c r="H392" s="181"/>
      <c r="I392" s="180"/>
    </row>
    <row r="393" spans="1:9" x14ac:dyDescent="0.25">
      <c r="A393" s="180"/>
      <c r="B393" s="180"/>
      <c r="C393" s="180"/>
      <c r="D393" s="181"/>
      <c r="E393" s="180"/>
      <c r="F393" s="181"/>
      <c r="G393" s="170"/>
      <c r="H393" s="181"/>
      <c r="I393" s="180"/>
    </row>
    <row r="394" spans="1:9" x14ac:dyDescent="0.25">
      <c r="A394" s="180"/>
      <c r="B394" s="180"/>
      <c r="C394" s="180"/>
      <c r="D394" s="181"/>
      <c r="E394" s="180"/>
      <c r="F394" s="181"/>
      <c r="G394" s="170"/>
      <c r="H394" s="181"/>
      <c r="I394" s="180"/>
    </row>
    <row r="395" spans="1:9" x14ac:dyDescent="0.25">
      <c r="A395" s="180"/>
      <c r="B395" s="180"/>
      <c r="C395" s="180"/>
      <c r="D395" s="181"/>
      <c r="E395" s="180"/>
      <c r="F395" s="181"/>
      <c r="G395" s="170"/>
      <c r="H395" s="181"/>
      <c r="I395" s="180"/>
    </row>
    <row r="396" spans="1:9" x14ac:dyDescent="0.25">
      <c r="A396" s="180"/>
      <c r="B396" s="180"/>
      <c r="C396" s="180"/>
      <c r="D396" s="181"/>
      <c r="E396" s="180"/>
      <c r="F396" s="181"/>
      <c r="G396" s="170"/>
      <c r="H396" s="181"/>
      <c r="I396" s="180"/>
    </row>
    <row r="397" spans="1:9" x14ac:dyDescent="0.25">
      <c r="A397" s="180"/>
      <c r="B397" s="180"/>
      <c r="C397" s="180"/>
      <c r="D397" s="181"/>
      <c r="E397" s="180"/>
      <c r="F397" s="181"/>
      <c r="G397" s="170"/>
      <c r="H397" s="181"/>
      <c r="I397" s="180"/>
    </row>
    <row r="398" spans="1:9" x14ac:dyDescent="0.25">
      <c r="A398" s="180"/>
      <c r="B398" s="180"/>
      <c r="C398" s="180"/>
      <c r="D398" s="181"/>
      <c r="E398" s="180"/>
      <c r="F398" s="181"/>
      <c r="G398" s="170"/>
      <c r="H398" s="181"/>
      <c r="I398" s="180"/>
    </row>
    <row r="399" spans="1:9" x14ac:dyDescent="0.25">
      <c r="A399" s="180"/>
      <c r="B399" s="180"/>
      <c r="C399" s="180"/>
      <c r="D399" s="181"/>
      <c r="E399" s="180"/>
      <c r="F399" s="181"/>
      <c r="G399" s="170"/>
      <c r="H399" s="181"/>
      <c r="I399" s="180"/>
    </row>
    <row r="400" spans="1:9" x14ac:dyDescent="0.25">
      <c r="A400" s="180"/>
      <c r="B400" s="180"/>
      <c r="C400" s="180"/>
      <c r="D400" s="181"/>
      <c r="E400" s="180"/>
      <c r="F400" s="181"/>
      <c r="G400" s="170"/>
      <c r="H400" s="181"/>
      <c r="I400" s="180"/>
    </row>
    <row r="401" spans="1:9" x14ac:dyDescent="0.25">
      <c r="A401" s="180"/>
      <c r="B401" s="180"/>
      <c r="C401" s="180"/>
      <c r="D401" s="181"/>
      <c r="E401" s="180"/>
      <c r="F401" s="181"/>
      <c r="G401" s="170"/>
      <c r="H401" s="181"/>
      <c r="I401" s="180"/>
    </row>
    <row r="402" spans="1:9" x14ac:dyDescent="0.25">
      <c r="A402" s="180"/>
      <c r="B402" s="180"/>
      <c r="C402" s="180"/>
      <c r="D402" s="181"/>
      <c r="E402" s="180"/>
      <c r="F402" s="181"/>
      <c r="G402" s="170"/>
      <c r="H402" s="181"/>
      <c r="I402" s="180"/>
    </row>
    <row r="403" spans="1:9" x14ac:dyDescent="0.25">
      <c r="A403" s="180"/>
      <c r="B403" s="180"/>
      <c r="C403" s="180"/>
      <c r="D403" s="181"/>
      <c r="E403" s="180"/>
      <c r="F403" s="181"/>
      <c r="G403" s="170"/>
      <c r="H403" s="181"/>
      <c r="I403" s="180"/>
    </row>
    <row r="404" spans="1:9" x14ac:dyDescent="0.25">
      <c r="A404" s="180"/>
      <c r="B404" s="180"/>
      <c r="C404" s="180"/>
      <c r="D404" s="181"/>
      <c r="E404" s="180"/>
      <c r="F404" s="181"/>
      <c r="G404" s="170"/>
      <c r="H404" s="181"/>
      <c r="I404" s="180"/>
    </row>
    <row r="405" spans="1:9" x14ac:dyDescent="0.25">
      <c r="A405" s="180"/>
      <c r="B405" s="180"/>
      <c r="C405" s="180"/>
      <c r="D405" s="181"/>
      <c r="E405" s="180"/>
      <c r="F405" s="181"/>
      <c r="G405" s="170"/>
      <c r="H405" s="181"/>
      <c r="I405" s="180"/>
    </row>
    <row r="406" spans="1:9" x14ac:dyDescent="0.25">
      <c r="A406" s="180"/>
      <c r="B406" s="180"/>
      <c r="C406" s="180"/>
      <c r="D406" s="181"/>
      <c r="E406" s="180"/>
      <c r="F406" s="181"/>
      <c r="G406" s="170"/>
      <c r="H406" s="181"/>
      <c r="I406" s="180"/>
    </row>
    <row r="407" spans="1:9" x14ac:dyDescent="0.25">
      <c r="A407" s="180"/>
      <c r="B407" s="180"/>
      <c r="C407" s="180"/>
      <c r="D407" s="181"/>
      <c r="E407" s="180"/>
      <c r="F407" s="181"/>
      <c r="G407" s="170"/>
      <c r="H407" s="181"/>
      <c r="I407" s="180"/>
    </row>
    <row r="408" spans="1:9" x14ac:dyDescent="0.25">
      <c r="A408" s="180"/>
      <c r="B408" s="180"/>
      <c r="C408" s="180"/>
      <c r="D408" s="181"/>
      <c r="E408" s="180"/>
      <c r="F408" s="181"/>
      <c r="G408" s="170"/>
      <c r="H408" s="181"/>
      <c r="I408" s="180"/>
    </row>
    <row r="409" spans="1:9" x14ac:dyDescent="0.25">
      <c r="A409" s="180"/>
      <c r="B409" s="180"/>
      <c r="C409" s="180"/>
      <c r="D409" s="181"/>
      <c r="E409" s="180"/>
      <c r="F409" s="181"/>
      <c r="G409" s="170"/>
      <c r="H409" s="181"/>
      <c r="I409" s="180"/>
    </row>
    <row r="410" spans="1:9" x14ac:dyDescent="0.25">
      <c r="A410" s="180"/>
      <c r="B410" s="180"/>
      <c r="C410" s="180"/>
      <c r="D410" s="181"/>
      <c r="E410" s="180"/>
      <c r="F410" s="181"/>
      <c r="G410" s="170"/>
      <c r="H410" s="181"/>
      <c r="I410" s="180"/>
    </row>
    <row r="411" spans="1:9" x14ac:dyDescent="0.25">
      <c r="A411" s="180"/>
      <c r="B411" s="180"/>
      <c r="C411" s="180"/>
      <c r="D411" s="181"/>
      <c r="E411" s="180"/>
      <c r="F411" s="181"/>
      <c r="G411" s="170"/>
      <c r="H411" s="181"/>
      <c r="I411" s="180"/>
    </row>
    <row r="412" spans="1:9" x14ac:dyDescent="0.25">
      <c r="A412" s="180"/>
      <c r="B412" s="180"/>
      <c r="C412" s="180"/>
      <c r="D412" s="181"/>
      <c r="E412" s="180"/>
      <c r="F412" s="181"/>
      <c r="G412" s="170"/>
      <c r="H412" s="181"/>
      <c r="I412" s="180"/>
    </row>
    <row r="413" spans="1:9" x14ac:dyDescent="0.25">
      <c r="A413" s="180"/>
      <c r="B413" s="180"/>
      <c r="C413" s="180"/>
      <c r="D413" s="181"/>
      <c r="E413" s="180"/>
      <c r="F413" s="181"/>
      <c r="G413" s="170"/>
      <c r="H413" s="181"/>
      <c r="I413" s="180"/>
    </row>
    <row r="414" spans="1:9" x14ac:dyDescent="0.25">
      <c r="A414" s="180"/>
      <c r="B414" s="180"/>
      <c r="C414" s="180"/>
      <c r="D414" s="181"/>
      <c r="E414" s="180"/>
      <c r="F414" s="181"/>
      <c r="G414" s="170"/>
      <c r="H414" s="181"/>
      <c r="I414" s="180"/>
    </row>
    <row r="415" spans="1:9" x14ac:dyDescent="0.25">
      <c r="A415" s="180"/>
      <c r="B415" s="180"/>
      <c r="C415" s="180"/>
      <c r="D415" s="181"/>
      <c r="E415" s="180"/>
      <c r="F415" s="181"/>
      <c r="G415" s="170"/>
      <c r="H415" s="181"/>
      <c r="I415" s="180"/>
    </row>
    <row r="416" spans="1:9" x14ac:dyDescent="0.25">
      <c r="A416" s="180"/>
      <c r="B416" s="180"/>
      <c r="C416" s="180"/>
      <c r="D416" s="181"/>
      <c r="E416" s="180"/>
      <c r="F416" s="181"/>
      <c r="G416" s="170"/>
      <c r="H416" s="181"/>
      <c r="I416" s="180"/>
    </row>
    <row r="417" spans="1:9" x14ac:dyDescent="0.25">
      <c r="A417" s="180"/>
      <c r="B417" s="180"/>
      <c r="C417" s="180"/>
      <c r="D417" s="181"/>
      <c r="E417" s="180"/>
      <c r="F417" s="181"/>
      <c r="G417" s="170"/>
      <c r="H417" s="181"/>
      <c r="I417" s="180"/>
    </row>
    <row r="418" spans="1:9" x14ac:dyDescent="0.25">
      <c r="A418" s="180"/>
      <c r="B418" s="180"/>
      <c r="C418" s="180"/>
      <c r="D418" s="181"/>
      <c r="E418" s="180"/>
      <c r="F418" s="181"/>
      <c r="G418" s="170"/>
      <c r="H418" s="181"/>
      <c r="I418" s="180"/>
    </row>
    <row r="419" spans="1:9" x14ac:dyDescent="0.25">
      <c r="A419" s="180"/>
      <c r="B419" s="180"/>
      <c r="C419" s="180"/>
      <c r="D419" s="181"/>
      <c r="E419" s="180"/>
      <c r="F419" s="181"/>
      <c r="G419" s="170"/>
      <c r="H419" s="181"/>
      <c r="I419" s="180"/>
    </row>
    <row r="420" spans="1:9" x14ac:dyDescent="0.25">
      <c r="A420" s="180"/>
      <c r="B420" s="180"/>
      <c r="C420" s="180"/>
      <c r="D420" s="181"/>
      <c r="E420" s="180"/>
      <c r="F420" s="181"/>
      <c r="G420" s="170"/>
      <c r="H420" s="181"/>
      <c r="I420" s="180"/>
    </row>
    <row r="421" spans="1:9" x14ac:dyDescent="0.25">
      <c r="A421" s="180"/>
      <c r="B421" s="180"/>
      <c r="C421" s="180"/>
      <c r="D421" s="181"/>
      <c r="E421" s="180"/>
      <c r="F421" s="181"/>
      <c r="G421" s="170"/>
      <c r="H421" s="181"/>
      <c r="I421" s="180"/>
    </row>
    <row r="422" spans="1:9" x14ac:dyDescent="0.25">
      <c r="A422" s="180"/>
      <c r="B422" s="180"/>
      <c r="C422" s="180"/>
      <c r="D422" s="181"/>
      <c r="E422" s="180"/>
      <c r="F422" s="181"/>
      <c r="G422" s="170"/>
      <c r="H422" s="181"/>
      <c r="I422" s="180"/>
    </row>
    <row r="423" spans="1:9" x14ac:dyDescent="0.25">
      <c r="A423" s="180"/>
      <c r="B423" s="180"/>
      <c r="C423" s="180"/>
      <c r="D423" s="181"/>
      <c r="E423" s="180"/>
      <c r="F423" s="181"/>
      <c r="G423" s="170"/>
      <c r="H423" s="181"/>
      <c r="I423" s="180"/>
    </row>
    <row r="424" spans="1:9" x14ac:dyDescent="0.25">
      <c r="A424" s="180"/>
      <c r="B424" s="180"/>
      <c r="C424" s="180"/>
      <c r="D424" s="181"/>
      <c r="E424" s="180"/>
      <c r="F424" s="181"/>
      <c r="G424" s="170"/>
      <c r="H424" s="181"/>
      <c r="I424" s="180"/>
    </row>
    <row r="425" spans="1:9" x14ac:dyDescent="0.25">
      <c r="A425" s="180"/>
      <c r="B425" s="180"/>
      <c r="C425" s="180"/>
      <c r="D425" s="181"/>
      <c r="E425" s="180"/>
      <c r="F425" s="181"/>
      <c r="G425" s="170"/>
      <c r="H425" s="181"/>
      <c r="I425" s="180"/>
    </row>
    <row r="426" spans="1:9" x14ac:dyDescent="0.25">
      <c r="A426" s="180"/>
      <c r="B426" s="180"/>
      <c r="C426" s="180"/>
      <c r="D426" s="181"/>
      <c r="E426" s="180"/>
      <c r="F426" s="181"/>
      <c r="G426" s="170"/>
      <c r="H426" s="181"/>
      <c r="I426" s="180"/>
    </row>
    <row r="427" spans="1:9" x14ac:dyDescent="0.25">
      <c r="A427" s="180"/>
      <c r="B427" s="180"/>
      <c r="C427" s="180"/>
      <c r="D427" s="181"/>
      <c r="E427" s="180"/>
      <c r="F427" s="181"/>
      <c r="G427" s="170"/>
      <c r="H427" s="181"/>
      <c r="I427" s="180"/>
    </row>
    <row r="428" spans="1:9" x14ac:dyDescent="0.25">
      <c r="A428" s="180"/>
      <c r="B428" s="180"/>
      <c r="C428" s="180"/>
      <c r="D428" s="181"/>
      <c r="E428" s="180"/>
      <c r="F428" s="181"/>
      <c r="G428" s="170"/>
      <c r="H428" s="181"/>
      <c r="I428" s="180"/>
    </row>
    <row r="429" spans="1:9" x14ac:dyDescent="0.25">
      <c r="A429" s="180"/>
      <c r="B429" s="180"/>
      <c r="C429" s="180"/>
      <c r="D429" s="181"/>
      <c r="E429" s="180"/>
      <c r="F429" s="181"/>
      <c r="G429" s="170"/>
      <c r="H429" s="181"/>
      <c r="I429" s="180"/>
    </row>
    <row r="430" spans="1:9" x14ac:dyDescent="0.25">
      <c r="A430" s="180"/>
      <c r="B430" s="180"/>
      <c r="C430" s="180"/>
      <c r="D430" s="181"/>
      <c r="E430" s="180"/>
      <c r="F430" s="181"/>
      <c r="G430" s="170"/>
      <c r="H430" s="181"/>
      <c r="I430" s="180"/>
    </row>
    <row r="431" spans="1:9" x14ac:dyDescent="0.25">
      <c r="A431" s="180"/>
      <c r="B431" s="180"/>
      <c r="C431" s="180"/>
      <c r="D431" s="181"/>
      <c r="E431" s="180"/>
      <c r="F431" s="181"/>
      <c r="G431" s="170"/>
      <c r="H431" s="181"/>
      <c r="I431" s="180"/>
    </row>
    <row r="432" spans="1:9" x14ac:dyDescent="0.25">
      <c r="A432" s="180"/>
      <c r="B432" s="180"/>
      <c r="C432" s="180"/>
      <c r="D432" s="181"/>
      <c r="E432" s="180"/>
      <c r="F432" s="181"/>
      <c r="G432" s="170"/>
      <c r="H432" s="181"/>
      <c r="I432" s="180"/>
    </row>
    <row r="433" spans="1:9" x14ac:dyDescent="0.25">
      <c r="A433" s="180"/>
      <c r="B433" s="180"/>
      <c r="C433" s="180"/>
      <c r="D433" s="181"/>
      <c r="E433" s="180"/>
      <c r="F433" s="181"/>
      <c r="G433" s="170"/>
      <c r="H433" s="181"/>
      <c r="I433" s="180"/>
    </row>
    <row r="434" spans="1:9" x14ac:dyDescent="0.25">
      <c r="A434" s="180"/>
      <c r="B434" s="180"/>
      <c r="C434" s="180"/>
      <c r="D434" s="181"/>
      <c r="E434" s="180"/>
      <c r="F434" s="181"/>
      <c r="G434" s="170"/>
      <c r="H434" s="181"/>
      <c r="I434" s="180"/>
    </row>
    <row r="435" spans="1:9" x14ac:dyDescent="0.25">
      <c r="A435" s="180"/>
      <c r="B435" s="180"/>
      <c r="C435" s="180"/>
      <c r="D435" s="181"/>
      <c r="E435" s="180"/>
      <c r="F435" s="181"/>
      <c r="G435" s="170"/>
      <c r="H435" s="181"/>
      <c r="I435" s="180"/>
    </row>
    <row r="436" spans="1:9" x14ac:dyDescent="0.25">
      <c r="A436" s="180"/>
      <c r="B436" s="180"/>
      <c r="C436" s="180"/>
      <c r="D436" s="181"/>
      <c r="E436" s="180"/>
      <c r="F436" s="181"/>
      <c r="G436" s="170"/>
      <c r="H436" s="181"/>
      <c r="I436" s="180"/>
    </row>
    <row r="437" spans="1:9" x14ac:dyDescent="0.25">
      <c r="A437" s="180"/>
      <c r="B437" s="180"/>
      <c r="C437" s="180"/>
      <c r="D437" s="181"/>
      <c r="E437" s="180"/>
      <c r="F437" s="181"/>
      <c r="G437" s="170"/>
      <c r="H437" s="181"/>
      <c r="I437" s="180"/>
    </row>
    <row r="438" spans="1:9" x14ac:dyDescent="0.25">
      <c r="A438" s="180"/>
      <c r="B438" s="180"/>
      <c r="C438" s="180"/>
      <c r="D438" s="181"/>
      <c r="E438" s="180"/>
      <c r="F438" s="181"/>
      <c r="G438" s="170"/>
      <c r="H438" s="181"/>
      <c r="I438" s="180"/>
    </row>
    <row r="439" spans="1:9" x14ac:dyDescent="0.25">
      <c r="A439" s="180"/>
      <c r="B439" s="180"/>
      <c r="C439" s="180"/>
      <c r="D439" s="181"/>
      <c r="E439" s="180"/>
      <c r="F439" s="181"/>
      <c r="G439" s="170"/>
      <c r="H439" s="181"/>
      <c r="I439" s="180"/>
    </row>
    <row r="440" spans="1:9" x14ac:dyDescent="0.25">
      <c r="A440" s="180"/>
      <c r="B440" s="180"/>
      <c r="C440" s="180"/>
      <c r="D440" s="181"/>
      <c r="E440" s="180"/>
      <c r="F440" s="181"/>
      <c r="G440" s="170"/>
      <c r="H440" s="181"/>
      <c r="I440" s="180"/>
    </row>
    <row r="441" spans="1:9" x14ac:dyDescent="0.25">
      <c r="A441" s="180"/>
      <c r="B441" s="180"/>
      <c r="C441" s="180"/>
      <c r="D441" s="181"/>
      <c r="E441" s="180"/>
      <c r="F441" s="181"/>
      <c r="G441" s="170"/>
      <c r="H441" s="181"/>
      <c r="I441" s="180"/>
    </row>
    <row r="442" spans="1:9" x14ac:dyDescent="0.25">
      <c r="A442" s="180"/>
      <c r="B442" s="180"/>
      <c r="C442" s="180"/>
      <c r="D442" s="181"/>
      <c r="E442" s="180"/>
      <c r="F442" s="181"/>
      <c r="G442" s="170"/>
      <c r="H442" s="181"/>
      <c r="I442" s="180"/>
    </row>
    <row r="443" spans="1:9" x14ac:dyDescent="0.25">
      <c r="A443" s="180"/>
      <c r="B443" s="180"/>
      <c r="C443" s="180"/>
      <c r="D443" s="181"/>
      <c r="E443" s="180"/>
      <c r="F443" s="181"/>
      <c r="G443" s="170"/>
      <c r="H443" s="181"/>
      <c r="I443" s="180"/>
    </row>
    <row r="444" spans="1:9" x14ac:dyDescent="0.25">
      <c r="A444" s="180"/>
      <c r="B444" s="180"/>
      <c r="C444" s="180"/>
      <c r="D444" s="181"/>
      <c r="E444" s="180"/>
      <c r="F444" s="181"/>
      <c r="G444" s="170"/>
      <c r="H444" s="181"/>
      <c r="I444" s="180"/>
    </row>
    <row r="445" spans="1:9" x14ac:dyDescent="0.25">
      <c r="A445" s="180"/>
      <c r="B445" s="180"/>
      <c r="C445" s="180"/>
      <c r="D445" s="181"/>
      <c r="E445" s="180"/>
      <c r="F445" s="181"/>
      <c r="G445" s="170"/>
      <c r="H445" s="181"/>
      <c r="I445" s="180"/>
    </row>
    <row r="446" spans="1:9" x14ac:dyDescent="0.25">
      <c r="A446" s="180"/>
      <c r="B446" s="180"/>
      <c r="C446" s="180"/>
      <c r="D446" s="181"/>
      <c r="E446" s="180"/>
      <c r="F446" s="181"/>
      <c r="G446" s="170"/>
      <c r="H446" s="181"/>
      <c r="I446" s="180"/>
    </row>
    <row r="447" spans="1:9" x14ac:dyDescent="0.25">
      <c r="A447" s="180"/>
      <c r="B447" s="180"/>
      <c r="C447" s="180"/>
      <c r="D447" s="181"/>
      <c r="E447" s="180"/>
      <c r="F447" s="181"/>
      <c r="G447" s="170"/>
      <c r="H447" s="181"/>
      <c r="I447" s="180"/>
    </row>
    <row r="448" spans="1:9" x14ac:dyDescent="0.25">
      <c r="A448" s="180"/>
      <c r="B448" s="180"/>
      <c r="C448" s="180"/>
      <c r="D448" s="181"/>
      <c r="E448" s="180"/>
      <c r="F448" s="181"/>
      <c r="G448" s="170"/>
      <c r="H448" s="181"/>
      <c r="I448" s="180"/>
    </row>
    <row r="449" spans="1:9" x14ac:dyDescent="0.25">
      <c r="A449" s="180"/>
      <c r="B449" s="180"/>
      <c r="C449" s="180"/>
      <c r="D449" s="181"/>
      <c r="E449" s="180"/>
      <c r="F449" s="181"/>
      <c r="G449" s="170"/>
      <c r="H449" s="181"/>
      <c r="I449" s="180"/>
    </row>
    <row r="450" spans="1:9" x14ac:dyDescent="0.25">
      <c r="A450" s="180"/>
      <c r="B450" s="180"/>
      <c r="C450" s="180"/>
      <c r="D450" s="181"/>
      <c r="E450" s="180"/>
      <c r="F450" s="181"/>
      <c r="G450" s="170"/>
      <c r="H450" s="181"/>
      <c r="I450" s="180"/>
    </row>
    <row r="451" spans="1:9" x14ac:dyDescent="0.25">
      <c r="A451" s="180"/>
      <c r="B451" s="180"/>
      <c r="C451" s="180"/>
      <c r="D451" s="181"/>
      <c r="E451" s="180"/>
      <c r="F451" s="181"/>
      <c r="G451" s="170"/>
      <c r="H451" s="181"/>
      <c r="I451" s="180"/>
    </row>
    <row r="452" spans="1:9" x14ac:dyDescent="0.25">
      <c r="A452" s="180"/>
      <c r="B452" s="180"/>
      <c r="C452" s="180"/>
      <c r="D452" s="181"/>
      <c r="E452" s="180"/>
      <c r="F452" s="181"/>
      <c r="G452" s="170"/>
      <c r="H452" s="181"/>
      <c r="I452" s="180"/>
    </row>
    <row r="453" spans="1:9" x14ac:dyDescent="0.25">
      <c r="A453" s="180"/>
      <c r="B453" s="180"/>
      <c r="C453" s="180"/>
      <c r="D453" s="181"/>
      <c r="E453" s="180"/>
      <c r="F453" s="181"/>
      <c r="G453" s="170"/>
      <c r="H453" s="181"/>
      <c r="I453" s="180"/>
    </row>
    <row r="454" spans="1:9" x14ac:dyDescent="0.25">
      <c r="A454" s="180"/>
      <c r="B454" s="180"/>
      <c r="C454" s="180"/>
      <c r="D454" s="181"/>
      <c r="E454" s="180"/>
      <c r="F454" s="181"/>
      <c r="G454" s="170"/>
      <c r="H454" s="181"/>
      <c r="I454" s="180"/>
    </row>
    <row r="455" spans="1:9" x14ac:dyDescent="0.25">
      <c r="A455" s="180"/>
      <c r="B455" s="180"/>
      <c r="C455" s="180"/>
      <c r="D455" s="181"/>
      <c r="E455" s="180"/>
      <c r="F455" s="181"/>
      <c r="G455" s="170"/>
      <c r="H455" s="181"/>
      <c r="I455" s="180"/>
    </row>
    <row r="456" spans="1:9" x14ac:dyDescent="0.25">
      <c r="A456" s="180"/>
      <c r="B456" s="180"/>
      <c r="C456" s="180"/>
      <c r="D456" s="181"/>
      <c r="E456" s="180"/>
      <c r="F456" s="181"/>
      <c r="G456" s="170"/>
      <c r="H456" s="181"/>
      <c r="I456" s="180"/>
    </row>
    <row r="457" spans="1:9" x14ac:dyDescent="0.25">
      <c r="A457" s="180"/>
      <c r="B457" s="180"/>
      <c r="C457" s="180"/>
      <c r="D457" s="181"/>
      <c r="E457" s="180"/>
      <c r="F457" s="181"/>
      <c r="G457" s="170"/>
      <c r="H457" s="181"/>
      <c r="I457" s="180"/>
    </row>
    <row r="458" spans="1:9" x14ac:dyDescent="0.25">
      <c r="A458" s="180"/>
      <c r="B458" s="180"/>
      <c r="C458" s="180"/>
      <c r="D458" s="181"/>
      <c r="E458" s="180"/>
      <c r="F458" s="181"/>
      <c r="G458" s="170"/>
      <c r="H458" s="181"/>
      <c r="I458" s="180"/>
    </row>
    <row r="459" spans="1:9" x14ac:dyDescent="0.25">
      <c r="A459" s="180"/>
      <c r="B459" s="180"/>
      <c r="C459" s="180"/>
      <c r="D459" s="181"/>
      <c r="E459" s="180"/>
      <c r="F459" s="181"/>
      <c r="G459" s="170"/>
      <c r="H459" s="181"/>
      <c r="I459" s="180"/>
    </row>
    <row r="460" spans="1:9" x14ac:dyDescent="0.25">
      <c r="A460" s="180"/>
      <c r="B460" s="180"/>
      <c r="C460" s="180"/>
      <c r="D460" s="181"/>
      <c r="E460" s="180"/>
      <c r="F460" s="181"/>
      <c r="G460" s="170"/>
      <c r="H460" s="181"/>
      <c r="I460" s="180"/>
    </row>
    <row r="461" spans="1:9" x14ac:dyDescent="0.25">
      <c r="A461" s="180"/>
      <c r="B461" s="180"/>
      <c r="C461" s="180"/>
      <c r="D461" s="181"/>
      <c r="E461" s="180"/>
      <c r="F461" s="181"/>
      <c r="G461" s="170"/>
      <c r="H461" s="181"/>
      <c r="I461" s="180"/>
    </row>
    <row r="462" spans="1:9" x14ac:dyDescent="0.25">
      <c r="A462" s="180"/>
      <c r="B462" s="180"/>
      <c r="C462" s="180"/>
      <c r="D462" s="181"/>
      <c r="E462" s="180"/>
      <c r="F462" s="181"/>
      <c r="G462" s="170"/>
      <c r="H462" s="181"/>
      <c r="I462" s="180"/>
    </row>
    <row r="463" spans="1:9" x14ac:dyDescent="0.25">
      <c r="A463" s="180"/>
      <c r="B463" s="180"/>
      <c r="C463" s="180"/>
      <c r="D463" s="181"/>
      <c r="E463" s="180"/>
      <c r="F463" s="181"/>
      <c r="G463" s="170"/>
      <c r="H463" s="181"/>
      <c r="I463" s="180"/>
    </row>
    <row r="464" spans="1:9" x14ac:dyDescent="0.25">
      <c r="A464" s="180"/>
      <c r="B464" s="180"/>
      <c r="C464" s="180"/>
      <c r="D464" s="181"/>
      <c r="E464" s="180"/>
      <c r="F464" s="181"/>
      <c r="G464" s="170"/>
      <c r="H464" s="181"/>
      <c r="I464" s="180"/>
    </row>
    <row r="465" spans="1:9" x14ac:dyDescent="0.25">
      <c r="A465" s="180"/>
      <c r="B465" s="180"/>
      <c r="C465" s="180"/>
      <c r="D465" s="181"/>
      <c r="E465" s="180"/>
      <c r="F465" s="181"/>
      <c r="G465" s="170"/>
      <c r="H465" s="181"/>
      <c r="I465" s="180"/>
    </row>
    <row r="466" spans="1:9" x14ac:dyDescent="0.25">
      <c r="A466" s="180"/>
      <c r="B466" s="180"/>
      <c r="C466" s="180"/>
      <c r="D466" s="181"/>
      <c r="E466" s="180"/>
      <c r="F466" s="181"/>
      <c r="G466" s="170"/>
      <c r="H466" s="181"/>
      <c r="I466" s="180"/>
    </row>
    <row r="467" spans="1:9" x14ac:dyDescent="0.25">
      <c r="A467" s="180"/>
      <c r="B467" s="180"/>
      <c r="C467" s="180"/>
      <c r="D467" s="181"/>
      <c r="E467" s="180"/>
      <c r="F467" s="181"/>
      <c r="G467" s="170"/>
      <c r="H467" s="181"/>
      <c r="I467" s="180"/>
    </row>
    <row r="468" spans="1:9" x14ac:dyDescent="0.25">
      <c r="A468" s="180"/>
      <c r="B468" s="180"/>
      <c r="C468" s="180"/>
      <c r="D468" s="181"/>
      <c r="E468" s="180"/>
      <c r="F468" s="181"/>
      <c r="G468" s="170"/>
      <c r="H468" s="181"/>
      <c r="I468" s="180"/>
    </row>
    <row r="469" spans="1:9" x14ac:dyDescent="0.25">
      <c r="A469" s="180"/>
      <c r="B469" s="180"/>
      <c r="C469" s="180"/>
      <c r="D469" s="181"/>
      <c r="E469" s="180"/>
      <c r="F469" s="181"/>
      <c r="G469" s="170"/>
      <c r="H469" s="181"/>
      <c r="I469" s="180"/>
    </row>
    <row r="470" spans="1:9" x14ac:dyDescent="0.25">
      <c r="A470" s="180"/>
      <c r="B470" s="180"/>
      <c r="C470" s="180"/>
      <c r="D470" s="181"/>
      <c r="E470" s="180"/>
      <c r="F470" s="181"/>
      <c r="G470" s="170"/>
      <c r="H470" s="181"/>
      <c r="I470" s="180"/>
    </row>
    <row r="471" spans="1:9" x14ac:dyDescent="0.25">
      <c r="A471" s="180"/>
      <c r="B471" s="180"/>
      <c r="C471" s="180"/>
      <c r="D471" s="181"/>
      <c r="E471" s="180"/>
      <c r="F471" s="181"/>
      <c r="G471" s="170"/>
      <c r="H471" s="181"/>
      <c r="I471" s="180"/>
    </row>
    <row r="472" spans="1:9" x14ac:dyDescent="0.25">
      <c r="A472" s="180"/>
      <c r="B472" s="180"/>
      <c r="C472" s="180"/>
      <c r="D472" s="181"/>
      <c r="E472" s="180"/>
      <c r="F472" s="181"/>
      <c r="G472" s="170"/>
      <c r="H472" s="181"/>
      <c r="I472" s="180"/>
    </row>
    <row r="473" spans="1:9" x14ac:dyDescent="0.25">
      <c r="A473" s="180"/>
      <c r="B473" s="180"/>
      <c r="C473" s="180"/>
      <c r="D473" s="181"/>
      <c r="E473" s="180"/>
      <c r="F473" s="181"/>
      <c r="G473" s="170"/>
      <c r="H473" s="181"/>
      <c r="I473" s="180"/>
    </row>
    <row r="474" spans="1:9" x14ac:dyDescent="0.25">
      <c r="A474" s="180"/>
      <c r="B474" s="180"/>
      <c r="C474" s="180"/>
      <c r="D474" s="181"/>
      <c r="E474" s="180"/>
      <c r="F474" s="181"/>
      <c r="G474" s="170"/>
      <c r="H474" s="181"/>
      <c r="I474" s="180"/>
    </row>
    <row r="475" spans="1:9" x14ac:dyDescent="0.25">
      <c r="A475" s="180"/>
      <c r="B475" s="180"/>
      <c r="C475" s="180"/>
      <c r="D475" s="181"/>
      <c r="E475" s="180"/>
      <c r="F475" s="181"/>
      <c r="G475" s="170"/>
      <c r="H475" s="181"/>
      <c r="I475" s="180"/>
    </row>
    <row r="476" spans="1:9" x14ac:dyDescent="0.25">
      <c r="A476" s="180"/>
      <c r="B476" s="180"/>
      <c r="C476" s="180"/>
      <c r="D476" s="181"/>
      <c r="E476" s="180"/>
      <c r="F476" s="181"/>
      <c r="G476" s="170"/>
      <c r="H476" s="181"/>
      <c r="I476" s="180"/>
    </row>
    <row r="477" spans="1:9" x14ac:dyDescent="0.25">
      <c r="A477" s="180"/>
      <c r="B477" s="180"/>
      <c r="C477" s="180"/>
      <c r="D477" s="181"/>
      <c r="E477" s="180"/>
      <c r="F477" s="181"/>
      <c r="G477" s="170"/>
      <c r="H477" s="181"/>
      <c r="I477" s="180"/>
    </row>
    <row r="478" spans="1:9" x14ac:dyDescent="0.25">
      <c r="A478" s="180"/>
      <c r="B478" s="180"/>
      <c r="C478" s="180"/>
      <c r="D478" s="181"/>
      <c r="E478" s="180"/>
      <c r="F478" s="181"/>
      <c r="G478" s="170"/>
      <c r="H478" s="181"/>
      <c r="I478" s="180"/>
    </row>
    <row r="479" spans="1:9" x14ac:dyDescent="0.25">
      <c r="A479" s="180"/>
      <c r="B479" s="180"/>
      <c r="C479" s="180"/>
      <c r="D479" s="181"/>
      <c r="E479" s="180"/>
      <c r="F479" s="181"/>
      <c r="G479" s="170"/>
      <c r="H479" s="181"/>
      <c r="I479" s="180"/>
    </row>
    <row r="480" spans="1:9" x14ac:dyDescent="0.25">
      <c r="A480" s="180"/>
      <c r="B480" s="180"/>
      <c r="C480" s="180"/>
      <c r="D480" s="181"/>
      <c r="E480" s="180"/>
      <c r="F480" s="181"/>
      <c r="G480" s="170"/>
      <c r="H480" s="181"/>
      <c r="I480" s="180"/>
    </row>
    <row r="481" spans="1:9" x14ac:dyDescent="0.25">
      <c r="A481" s="180"/>
      <c r="B481" s="180"/>
      <c r="C481" s="180"/>
      <c r="D481" s="181"/>
      <c r="E481" s="180"/>
      <c r="F481" s="181"/>
      <c r="G481" s="170"/>
      <c r="H481" s="181"/>
      <c r="I481" s="180"/>
    </row>
    <row r="482" spans="1:9" x14ac:dyDescent="0.25">
      <c r="A482" s="180"/>
      <c r="B482" s="180"/>
      <c r="C482" s="180"/>
      <c r="D482" s="181"/>
      <c r="E482" s="180"/>
      <c r="F482" s="181"/>
      <c r="G482" s="170"/>
      <c r="H482" s="181"/>
      <c r="I482" s="180"/>
    </row>
    <row r="483" spans="1:9" x14ac:dyDescent="0.25">
      <c r="A483" s="180"/>
      <c r="B483" s="180"/>
      <c r="C483" s="180"/>
      <c r="D483" s="181"/>
      <c r="E483" s="180"/>
      <c r="F483" s="181"/>
      <c r="G483" s="170"/>
      <c r="H483" s="181"/>
      <c r="I483" s="180"/>
    </row>
    <row r="484" spans="1:9" x14ac:dyDescent="0.25">
      <c r="A484" s="180"/>
      <c r="B484" s="180"/>
      <c r="C484" s="180"/>
      <c r="D484" s="181"/>
      <c r="E484" s="180"/>
      <c r="F484" s="181"/>
      <c r="G484" s="170"/>
      <c r="H484" s="181"/>
      <c r="I484" s="180"/>
    </row>
    <row r="485" spans="1:9" x14ac:dyDescent="0.25">
      <c r="A485" s="182"/>
      <c r="B485" s="182"/>
      <c r="C485" s="182"/>
      <c r="D485" s="183"/>
      <c r="E485" s="182"/>
      <c r="F485" s="183"/>
      <c r="G485" s="171"/>
      <c r="H485" s="183"/>
      <c r="I485" s="182"/>
    </row>
    <row r="486" spans="1:9" x14ac:dyDescent="0.25">
      <c r="A486" s="182"/>
      <c r="B486" s="182"/>
      <c r="C486" s="182"/>
      <c r="D486" s="183"/>
      <c r="E486" s="182"/>
      <c r="F486" s="183"/>
      <c r="G486" s="172"/>
      <c r="H486" s="183"/>
      <c r="I486" s="182"/>
    </row>
    <row r="487" spans="1:9" x14ac:dyDescent="0.25">
      <c r="A487" s="182"/>
      <c r="B487" s="182"/>
      <c r="C487" s="182"/>
      <c r="D487" s="183"/>
      <c r="E487" s="182"/>
      <c r="F487" s="183"/>
      <c r="G487" s="172"/>
      <c r="H487" s="183"/>
      <c r="I487" s="182"/>
    </row>
    <row r="488" spans="1:9" x14ac:dyDescent="0.25">
      <c r="A488" s="182"/>
      <c r="B488" s="182"/>
      <c r="C488" s="182"/>
      <c r="D488" s="183"/>
      <c r="E488" s="182"/>
      <c r="F488" s="183"/>
      <c r="G488" s="172"/>
      <c r="H488" s="183"/>
      <c r="I488" s="182"/>
    </row>
    <row r="489" spans="1:9" x14ac:dyDescent="0.25">
      <c r="A489" s="182"/>
      <c r="B489" s="182"/>
      <c r="C489" s="182"/>
      <c r="D489" s="183"/>
      <c r="E489" s="182"/>
      <c r="F489" s="183"/>
      <c r="G489" s="172"/>
      <c r="H489" s="183"/>
      <c r="I489" s="182"/>
    </row>
    <row r="490" spans="1:9" x14ac:dyDescent="0.25">
      <c r="A490" s="182"/>
      <c r="B490" s="182"/>
      <c r="C490" s="182"/>
      <c r="D490" s="183"/>
      <c r="E490" s="182"/>
      <c r="F490" s="183"/>
      <c r="G490" s="172"/>
      <c r="H490" s="183"/>
      <c r="I490" s="182"/>
    </row>
    <row r="491" spans="1:9" x14ac:dyDescent="0.25">
      <c r="A491" s="182"/>
      <c r="B491" s="182"/>
      <c r="C491" s="182"/>
      <c r="D491" s="183"/>
      <c r="E491" s="182"/>
      <c r="F491" s="183"/>
      <c r="G491" s="172"/>
      <c r="H491" s="183"/>
      <c r="I491" s="182"/>
    </row>
    <row r="492" spans="1:9" x14ac:dyDescent="0.25">
      <c r="A492" s="182"/>
      <c r="B492" s="182"/>
      <c r="C492" s="182"/>
      <c r="D492" s="183"/>
      <c r="E492" s="182"/>
      <c r="F492" s="183"/>
      <c r="G492" s="172"/>
      <c r="H492" s="183"/>
      <c r="I492" s="182"/>
    </row>
    <row r="493" spans="1:9" x14ac:dyDescent="0.25">
      <c r="A493" s="182"/>
      <c r="B493" s="182"/>
      <c r="C493" s="182"/>
      <c r="D493" s="183"/>
      <c r="E493" s="182"/>
      <c r="F493" s="183"/>
      <c r="G493" s="172"/>
      <c r="H493" s="183"/>
      <c r="I493" s="182"/>
    </row>
    <row r="494" spans="1:9" x14ac:dyDescent="0.25">
      <c r="A494" s="182"/>
      <c r="B494" s="182"/>
      <c r="C494" s="182"/>
      <c r="D494" s="183"/>
      <c r="E494" s="182"/>
      <c r="F494" s="183"/>
      <c r="G494" s="172"/>
      <c r="H494" s="183"/>
      <c r="I494" s="182"/>
    </row>
    <row r="495" spans="1:9" x14ac:dyDescent="0.25">
      <c r="A495" s="182"/>
      <c r="B495" s="182"/>
      <c r="C495" s="182"/>
      <c r="D495" s="183"/>
      <c r="E495" s="182"/>
      <c r="F495" s="183"/>
      <c r="G495" s="172"/>
      <c r="H495" s="183"/>
      <c r="I495" s="182"/>
    </row>
    <row r="496" spans="1:9" x14ac:dyDescent="0.25">
      <c r="A496" s="182"/>
      <c r="B496" s="182"/>
      <c r="C496" s="182"/>
      <c r="D496" s="183"/>
      <c r="E496" s="182"/>
      <c r="F496" s="183"/>
      <c r="G496" s="172"/>
      <c r="H496" s="183"/>
      <c r="I496" s="182"/>
    </row>
    <row r="497" spans="1:9" x14ac:dyDescent="0.25">
      <c r="A497" s="182"/>
      <c r="B497" s="182"/>
      <c r="C497" s="182"/>
      <c r="D497" s="183"/>
      <c r="E497" s="182"/>
      <c r="F497" s="183"/>
      <c r="G497" s="172"/>
      <c r="H497" s="183"/>
      <c r="I497" s="182"/>
    </row>
    <row r="498" spans="1:9" x14ac:dyDescent="0.25">
      <c r="A498" s="182"/>
      <c r="B498" s="182"/>
      <c r="C498" s="182"/>
      <c r="D498" s="183"/>
      <c r="E498" s="182"/>
      <c r="F498" s="183"/>
      <c r="G498" s="172"/>
      <c r="H498" s="183"/>
      <c r="I498" s="182"/>
    </row>
    <row r="499" spans="1:9" x14ac:dyDescent="0.25">
      <c r="A499" s="182"/>
      <c r="B499" s="182"/>
      <c r="C499" s="182"/>
      <c r="D499" s="183"/>
      <c r="E499" s="182"/>
      <c r="F499" s="183"/>
      <c r="G499" s="172"/>
      <c r="H499" s="183"/>
      <c r="I499" s="182"/>
    </row>
    <row r="500" spans="1:9" x14ac:dyDescent="0.25">
      <c r="A500" s="182"/>
      <c r="B500" s="182"/>
      <c r="C500" s="182"/>
      <c r="D500" s="183"/>
      <c r="E500" s="182"/>
      <c r="F500" s="183"/>
      <c r="G500" s="172"/>
      <c r="H500" s="183"/>
      <c r="I500" s="182"/>
    </row>
    <row r="501" spans="1:9" x14ac:dyDescent="0.25">
      <c r="A501" s="182"/>
      <c r="B501" s="182"/>
      <c r="C501" s="182"/>
      <c r="D501" s="183"/>
      <c r="E501" s="182"/>
      <c r="F501" s="183"/>
      <c r="G501" s="172"/>
      <c r="H501" s="183"/>
      <c r="I501" s="182"/>
    </row>
    <row r="502" spans="1:9" x14ac:dyDescent="0.25">
      <c r="A502" s="182"/>
      <c r="B502" s="182"/>
      <c r="C502" s="182"/>
      <c r="D502" s="183"/>
      <c r="E502" s="182"/>
      <c r="F502" s="183"/>
      <c r="G502" s="172"/>
      <c r="H502" s="183"/>
      <c r="I502" s="182"/>
    </row>
    <row r="503" spans="1:9" x14ac:dyDescent="0.25">
      <c r="A503" s="182"/>
      <c r="B503" s="182"/>
      <c r="C503" s="182"/>
      <c r="D503" s="183"/>
      <c r="E503" s="182"/>
      <c r="F503" s="183"/>
      <c r="G503" s="172"/>
      <c r="H503" s="183"/>
      <c r="I503" s="182"/>
    </row>
    <row r="504" spans="1:9" x14ac:dyDescent="0.25">
      <c r="A504" s="182"/>
      <c r="B504" s="182"/>
      <c r="C504" s="182"/>
      <c r="D504" s="183"/>
      <c r="E504" s="182"/>
      <c r="F504" s="183"/>
      <c r="G504" s="172"/>
      <c r="H504" s="183"/>
      <c r="I504" s="182"/>
    </row>
    <row r="505" spans="1:9" x14ac:dyDescent="0.25">
      <c r="A505" s="182"/>
      <c r="B505" s="182"/>
      <c r="C505" s="182"/>
      <c r="D505" s="183"/>
      <c r="E505" s="182"/>
      <c r="F505" s="183"/>
      <c r="G505" s="172"/>
      <c r="H505" s="183"/>
      <c r="I505" s="182"/>
    </row>
    <row r="506" spans="1:9" x14ac:dyDescent="0.25">
      <c r="A506" s="182"/>
      <c r="B506" s="182"/>
      <c r="C506" s="182"/>
      <c r="D506" s="183"/>
      <c r="E506" s="182"/>
      <c r="F506" s="183"/>
      <c r="G506" s="172"/>
      <c r="H506" s="183"/>
      <c r="I506" s="182"/>
    </row>
    <row r="507" spans="1:9" x14ac:dyDescent="0.25">
      <c r="A507" s="182"/>
      <c r="B507" s="182"/>
      <c r="C507" s="182"/>
      <c r="D507" s="183"/>
      <c r="E507" s="182"/>
      <c r="F507" s="183"/>
      <c r="G507" s="172"/>
      <c r="H507" s="183"/>
      <c r="I507" s="182"/>
    </row>
    <row r="508" spans="1:9" x14ac:dyDescent="0.25">
      <c r="A508" s="182"/>
      <c r="B508" s="182"/>
      <c r="C508" s="182"/>
      <c r="D508" s="183"/>
      <c r="E508" s="182"/>
      <c r="F508" s="183"/>
      <c r="G508" s="172"/>
      <c r="H508" s="183"/>
      <c r="I508" s="182"/>
    </row>
    <row r="509" spans="1:9" x14ac:dyDescent="0.25">
      <c r="A509" s="182"/>
      <c r="B509" s="182"/>
      <c r="C509" s="182"/>
      <c r="D509" s="183"/>
      <c r="E509" s="182"/>
      <c r="F509" s="183"/>
      <c r="G509" s="172"/>
      <c r="H509" s="183"/>
      <c r="I509" s="182"/>
    </row>
    <row r="510" spans="1:9" x14ac:dyDescent="0.25">
      <c r="A510" s="182"/>
      <c r="B510" s="182"/>
      <c r="C510" s="182"/>
      <c r="D510" s="183"/>
      <c r="E510" s="182"/>
      <c r="F510" s="183"/>
      <c r="G510" s="172"/>
      <c r="H510" s="183"/>
      <c r="I510" s="182"/>
    </row>
    <row r="511" spans="1:9" x14ac:dyDescent="0.25">
      <c r="A511" s="182"/>
      <c r="B511" s="182"/>
      <c r="C511" s="182"/>
      <c r="D511" s="183"/>
      <c r="E511" s="182"/>
      <c r="F511" s="183"/>
      <c r="G511" s="172"/>
      <c r="H511" s="183"/>
      <c r="I511" s="182"/>
    </row>
    <row r="512" spans="1:9" x14ac:dyDescent="0.25">
      <c r="A512" s="182"/>
      <c r="B512" s="182"/>
      <c r="C512" s="182"/>
      <c r="D512" s="183"/>
      <c r="E512" s="182"/>
      <c r="F512" s="183"/>
      <c r="G512" s="172"/>
      <c r="H512" s="183"/>
      <c r="I512" s="182"/>
    </row>
    <row r="513" spans="1:9" x14ac:dyDescent="0.25">
      <c r="A513" s="182"/>
      <c r="B513" s="182"/>
      <c r="C513" s="182"/>
      <c r="D513" s="183"/>
      <c r="E513" s="182"/>
      <c r="F513" s="183"/>
      <c r="G513" s="172"/>
      <c r="H513" s="183"/>
      <c r="I513" s="182"/>
    </row>
    <row r="514" spans="1:9" x14ac:dyDescent="0.25">
      <c r="A514" s="182"/>
      <c r="B514" s="182"/>
      <c r="C514" s="182"/>
      <c r="D514" s="183"/>
      <c r="E514" s="182"/>
      <c r="F514" s="183"/>
      <c r="G514" s="172"/>
      <c r="H514" s="183"/>
      <c r="I514" s="182"/>
    </row>
    <row r="515" spans="1:9" x14ac:dyDescent="0.25">
      <c r="A515" s="182"/>
      <c r="B515" s="182"/>
      <c r="C515" s="182"/>
      <c r="D515" s="183"/>
      <c r="E515" s="182"/>
      <c r="F515" s="183"/>
      <c r="G515" s="172"/>
      <c r="H515" s="183"/>
      <c r="I515" s="182"/>
    </row>
    <row r="516" spans="1:9" x14ac:dyDescent="0.25">
      <c r="A516" s="182"/>
      <c r="B516" s="182"/>
      <c r="C516" s="182"/>
      <c r="D516" s="183"/>
      <c r="E516" s="182"/>
      <c r="F516" s="183"/>
      <c r="G516" s="172"/>
      <c r="H516" s="183"/>
      <c r="I516" s="182"/>
    </row>
    <row r="517" spans="1:9" x14ac:dyDescent="0.25">
      <c r="A517" s="182"/>
      <c r="B517" s="182"/>
      <c r="C517" s="182"/>
      <c r="D517" s="183"/>
      <c r="E517" s="182"/>
      <c r="F517" s="183"/>
      <c r="G517" s="172"/>
      <c r="H517" s="183"/>
      <c r="I517" s="182"/>
    </row>
    <row r="518" spans="1:9" x14ac:dyDescent="0.25">
      <c r="A518" s="182"/>
      <c r="B518" s="182"/>
      <c r="C518" s="182"/>
      <c r="D518" s="183"/>
      <c r="E518" s="182"/>
      <c r="F518" s="183"/>
      <c r="G518" s="172"/>
      <c r="H518" s="183"/>
      <c r="I518" s="182"/>
    </row>
    <row r="519" spans="1:9" x14ac:dyDescent="0.25">
      <c r="A519" s="182"/>
      <c r="B519" s="182"/>
      <c r="C519" s="182"/>
      <c r="D519" s="183"/>
      <c r="E519" s="182"/>
      <c r="F519" s="183"/>
      <c r="G519" s="172"/>
      <c r="H519" s="183"/>
      <c r="I519" s="182"/>
    </row>
    <row r="520" spans="1:9" x14ac:dyDescent="0.25">
      <c r="A520" s="182"/>
      <c r="B520" s="182"/>
      <c r="C520" s="182"/>
      <c r="D520" s="183"/>
      <c r="E520" s="182"/>
      <c r="F520" s="183"/>
      <c r="G520" s="172"/>
      <c r="H520" s="183"/>
      <c r="I520" s="182"/>
    </row>
    <row r="521" spans="1:9" x14ac:dyDescent="0.25">
      <c r="A521" s="182"/>
      <c r="B521" s="182"/>
      <c r="C521" s="182"/>
      <c r="D521" s="183"/>
      <c r="E521" s="182"/>
      <c r="F521" s="183"/>
      <c r="G521" s="172"/>
      <c r="H521" s="183"/>
      <c r="I521" s="182"/>
    </row>
    <row r="522" spans="1:9" x14ac:dyDescent="0.25">
      <c r="A522" s="182"/>
      <c r="B522" s="182"/>
      <c r="C522" s="182"/>
      <c r="D522" s="183"/>
      <c r="E522" s="182"/>
      <c r="F522" s="183"/>
      <c r="G522" s="172"/>
      <c r="H522" s="183"/>
      <c r="I522" s="182"/>
    </row>
    <row r="523" spans="1:9" x14ac:dyDescent="0.25">
      <c r="A523" s="182"/>
      <c r="B523" s="182"/>
      <c r="C523" s="182"/>
      <c r="D523" s="183"/>
      <c r="E523" s="182"/>
      <c r="F523" s="183"/>
      <c r="G523" s="172"/>
      <c r="H523" s="183"/>
      <c r="I523" s="182"/>
    </row>
    <row r="524" spans="1:9" x14ac:dyDescent="0.25">
      <c r="A524" s="182"/>
      <c r="B524" s="182"/>
      <c r="C524" s="182"/>
      <c r="D524" s="183"/>
      <c r="E524" s="182"/>
      <c r="F524" s="183"/>
      <c r="G524" s="172"/>
      <c r="H524" s="183"/>
      <c r="I524" s="182"/>
    </row>
    <row r="525" spans="1:9" x14ac:dyDescent="0.25">
      <c r="A525" s="182"/>
      <c r="B525" s="182"/>
      <c r="C525" s="182"/>
      <c r="D525" s="183"/>
      <c r="E525" s="182"/>
      <c r="F525" s="183"/>
      <c r="G525" s="172"/>
      <c r="H525" s="183"/>
      <c r="I525" s="182"/>
    </row>
    <row r="526" spans="1:9" x14ac:dyDescent="0.25">
      <c r="A526" s="182"/>
      <c r="B526" s="182"/>
      <c r="C526" s="182"/>
      <c r="D526" s="183"/>
      <c r="E526" s="182"/>
      <c r="F526" s="183"/>
      <c r="G526" s="172"/>
      <c r="H526" s="183"/>
      <c r="I526" s="182"/>
    </row>
    <row r="527" spans="1:9" x14ac:dyDescent="0.25">
      <c r="A527" s="182"/>
      <c r="B527" s="182"/>
      <c r="C527" s="182"/>
      <c r="D527" s="183"/>
      <c r="E527" s="182"/>
      <c r="F527" s="183"/>
      <c r="G527" s="172"/>
      <c r="H527" s="183"/>
      <c r="I527" s="182"/>
    </row>
    <row r="528" spans="1:9" x14ac:dyDescent="0.25">
      <c r="A528" s="182"/>
      <c r="B528" s="182"/>
      <c r="C528" s="182"/>
      <c r="D528" s="183"/>
      <c r="E528" s="182"/>
      <c r="F528" s="183"/>
      <c r="G528" s="172"/>
      <c r="H528" s="183"/>
      <c r="I528" s="182"/>
    </row>
    <row r="529" spans="1:9" x14ac:dyDescent="0.25">
      <c r="A529" s="182"/>
      <c r="B529" s="182"/>
      <c r="C529" s="182"/>
      <c r="D529" s="183"/>
      <c r="E529" s="182"/>
      <c r="F529" s="183"/>
      <c r="G529" s="172"/>
      <c r="H529" s="183"/>
      <c r="I529" s="182"/>
    </row>
    <row r="530" spans="1:9" x14ac:dyDescent="0.25">
      <c r="A530" s="182"/>
      <c r="B530" s="182"/>
      <c r="C530" s="182"/>
      <c r="D530" s="183"/>
      <c r="E530" s="182"/>
      <c r="F530" s="183"/>
      <c r="G530" s="172"/>
      <c r="H530" s="183"/>
      <c r="I530" s="182"/>
    </row>
    <row r="531" spans="1:9" x14ac:dyDescent="0.25">
      <c r="A531" s="182"/>
      <c r="B531" s="182"/>
      <c r="C531" s="182"/>
      <c r="D531" s="183"/>
      <c r="E531" s="182"/>
      <c r="F531" s="183"/>
      <c r="G531" s="172"/>
      <c r="H531" s="183"/>
      <c r="I531" s="182"/>
    </row>
    <row r="532" spans="1:9" x14ac:dyDescent="0.25">
      <c r="A532" s="182"/>
      <c r="B532" s="182"/>
      <c r="C532" s="182"/>
      <c r="D532" s="183"/>
      <c r="E532" s="182"/>
      <c r="F532" s="183"/>
      <c r="G532" s="172"/>
      <c r="H532" s="183"/>
      <c r="I532" s="182"/>
    </row>
    <row r="533" spans="1:9" x14ac:dyDescent="0.25">
      <c r="A533" s="182"/>
      <c r="B533" s="182"/>
      <c r="C533" s="182"/>
      <c r="D533" s="183"/>
      <c r="E533" s="182"/>
      <c r="F533" s="183"/>
      <c r="G533" s="172"/>
      <c r="H533" s="183"/>
      <c r="I533" s="182"/>
    </row>
    <row r="534" spans="1:9" x14ac:dyDescent="0.25">
      <c r="A534" s="182"/>
      <c r="B534" s="182"/>
      <c r="C534" s="182"/>
      <c r="D534" s="183"/>
      <c r="E534" s="182"/>
      <c r="F534" s="183"/>
      <c r="G534" s="172"/>
      <c r="H534" s="183"/>
      <c r="I534" s="182"/>
    </row>
    <row r="535" spans="1:9" x14ac:dyDescent="0.25">
      <c r="A535" s="182"/>
      <c r="B535" s="182"/>
      <c r="C535" s="182"/>
      <c r="D535" s="183"/>
      <c r="E535" s="182"/>
      <c r="F535" s="183"/>
      <c r="G535" s="172"/>
      <c r="H535" s="183"/>
      <c r="I535" s="182"/>
    </row>
    <row r="536" spans="1:9" x14ac:dyDescent="0.25">
      <c r="A536" s="182"/>
      <c r="B536" s="182"/>
      <c r="C536" s="182"/>
      <c r="D536" s="183"/>
      <c r="E536" s="182"/>
      <c r="F536" s="183"/>
      <c r="G536" s="172"/>
      <c r="H536" s="183"/>
      <c r="I536" s="182"/>
    </row>
    <row r="537" spans="1:9" x14ac:dyDescent="0.25">
      <c r="A537" s="182"/>
      <c r="B537" s="182"/>
      <c r="C537" s="182"/>
      <c r="D537" s="183"/>
      <c r="E537" s="182"/>
      <c r="F537" s="183"/>
      <c r="G537" s="172"/>
      <c r="H537" s="183"/>
      <c r="I537" s="182"/>
    </row>
    <row r="538" spans="1:9" x14ac:dyDescent="0.25">
      <c r="A538" s="182"/>
      <c r="B538" s="182"/>
      <c r="C538" s="182"/>
      <c r="D538" s="183"/>
      <c r="E538" s="182"/>
      <c r="F538" s="183"/>
      <c r="G538" s="172"/>
      <c r="H538" s="183"/>
      <c r="I538" s="182"/>
    </row>
    <row r="539" spans="1:9" x14ac:dyDescent="0.25">
      <c r="A539" s="182"/>
      <c r="B539" s="182"/>
      <c r="C539" s="182"/>
      <c r="D539" s="183"/>
      <c r="E539" s="182"/>
      <c r="F539" s="183"/>
      <c r="G539" s="172"/>
      <c r="H539" s="183"/>
      <c r="I539" s="182"/>
    </row>
    <row r="540" spans="1:9" x14ac:dyDescent="0.25">
      <c r="A540" s="182"/>
      <c r="B540" s="182"/>
      <c r="C540" s="182"/>
      <c r="D540" s="183"/>
      <c r="E540" s="182"/>
      <c r="F540" s="183"/>
      <c r="G540" s="172"/>
      <c r="H540" s="183"/>
      <c r="I540" s="182"/>
    </row>
    <row r="541" spans="1:9" x14ac:dyDescent="0.25">
      <c r="A541" s="182"/>
      <c r="B541" s="182"/>
      <c r="C541" s="182"/>
      <c r="D541" s="183"/>
      <c r="E541" s="182"/>
      <c r="F541" s="183"/>
      <c r="G541" s="172"/>
      <c r="H541" s="183"/>
      <c r="I541" s="182"/>
    </row>
    <row r="542" spans="1:9" x14ac:dyDescent="0.25">
      <c r="A542" s="182"/>
      <c r="B542" s="182"/>
      <c r="C542" s="182"/>
      <c r="D542" s="183"/>
      <c r="E542" s="182"/>
      <c r="F542" s="183"/>
      <c r="G542" s="172"/>
      <c r="H542" s="183"/>
      <c r="I542" s="182"/>
    </row>
    <row r="543" spans="1:9" x14ac:dyDescent="0.25">
      <c r="A543" s="182"/>
      <c r="B543" s="182"/>
      <c r="C543" s="182"/>
      <c r="D543" s="183"/>
      <c r="E543" s="182"/>
      <c r="F543" s="183"/>
      <c r="G543" s="172"/>
      <c r="H543" s="183"/>
      <c r="I543" s="182"/>
    </row>
    <row r="544" spans="1:9" x14ac:dyDescent="0.25">
      <c r="A544" s="182"/>
      <c r="B544" s="182"/>
      <c r="C544" s="182"/>
      <c r="D544" s="183"/>
      <c r="E544" s="182"/>
      <c r="F544" s="183"/>
      <c r="G544" s="172"/>
      <c r="H544" s="183"/>
      <c r="I544" s="182"/>
    </row>
    <row r="545" spans="1:9" x14ac:dyDescent="0.25">
      <c r="A545" s="182"/>
      <c r="B545" s="182"/>
      <c r="C545" s="182"/>
      <c r="D545" s="183"/>
      <c r="E545" s="182"/>
      <c r="F545" s="183"/>
      <c r="G545" s="172"/>
      <c r="H545" s="183"/>
      <c r="I545" s="182"/>
    </row>
    <row r="546" spans="1:9" x14ac:dyDescent="0.25">
      <c r="A546" s="182"/>
      <c r="B546" s="182"/>
      <c r="C546" s="182"/>
      <c r="D546" s="183"/>
      <c r="E546" s="182"/>
      <c r="F546" s="183"/>
      <c r="G546" s="172"/>
      <c r="H546" s="183"/>
      <c r="I546" s="182"/>
    </row>
    <row r="547" spans="1:9" x14ac:dyDescent="0.25">
      <c r="A547" s="182"/>
      <c r="B547" s="182"/>
      <c r="C547" s="182"/>
      <c r="D547" s="183"/>
      <c r="E547" s="182"/>
      <c r="F547" s="183"/>
      <c r="G547" s="172"/>
      <c r="H547" s="183"/>
      <c r="I547" s="182"/>
    </row>
    <row r="548" spans="1:9" x14ac:dyDescent="0.25">
      <c r="A548" s="182"/>
      <c r="B548" s="182"/>
      <c r="C548" s="182"/>
      <c r="D548" s="183"/>
      <c r="E548" s="182"/>
      <c r="F548" s="183"/>
      <c r="G548" s="172"/>
      <c r="H548" s="183"/>
      <c r="I548" s="182"/>
    </row>
    <row r="549" spans="1:9" x14ac:dyDescent="0.25">
      <c r="A549" s="182"/>
      <c r="B549" s="182"/>
      <c r="C549" s="182"/>
      <c r="D549" s="183"/>
      <c r="E549" s="182"/>
      <c r="F549" s="183"/>
      <c r="G549" s="172"/>
      <c r="H549" s="183"/>
      <c r="I549" s="182"/>
    </row>
    <row r="550" spans="1:9" x14ac:dyDescent="0.25">
      <c r="A550" s="182"/>
      <c r="B550" s="182"/>
      <c r="C550" s="182"/>
      <c r="D550" s="183"/>
      <c r="E550" s="182"/>
      <c r="F550" s="183"/>
      <c r="G550" s="172"/>
      <c r="H550" s="183"/>
      <c r="I550" s="182"/>
    </row>
    <row r="551" spans="1:9" x14ac:dyDescent="0.25">
      <c r="A551" s="182"/>
      <c r="B551" s="182"/>
      <c r="C551" s="182"/>
      <c r="D551" s="183"/>
      <c r="E551" s="182"/>
      <c r="F551" s="183"/>
      <c r="G551" s="172"/>
      <c r="H551" s="183"/>
      <c r="I551" s="182"/>
    </row>
    <row r="552" spans="1:9" x14ac:dyDescent="0.25">
      <c r="A552" s="182"/>
      <c r="B552" s="182"/>
      <c r="C552" s="182"/>
      <c r="D552" s="183"/>
      <c r="E552" s="182"/>
      <c r="F552" s="183"/>
      <c r="G552" s="172"/>
      <c r="H552" s="183"/>
      <c r="I552" s="182"/>
    </row>
    <row r="553" spans="1:9" x14ac:dyDescent="0.25">
      <c r="A553" s="182"/>
      <c r="B553" s="182"/>
      <c r="C553" s="182"/>
      <c r="D553" s="183"/>
      <c r="E553" s="182"/>
      <c r="F553" s="183"/>
      <c r="G553" s="172"/>
      <c r="H553" s="183"/>
      <c r="I553" s="182"/>
    </row>
    <row r="554" spans="1:9" x14ac:dyDescent="0.25">
      <c r="A554" s="182"/>
      <c r="B554" s="182"/>
      <c r="C554" s="182"/>
      <c r="D554" s="183"/>
      <c r="E554" s="182"/>
      <c r="F554" s="183"/>
      <c r="G554" s="172"/>
      <c r="H554" s="183"/>
      <c r="I554" s="182"/>
    </row>
    <row r="555" spans="1:9" x14ac:dyDescent="0.25">
      <c r="A555" s="182"/>
      <c r="B555" s="182"/>
      <c r="C555" s="182"/>
      <c r="D555" s="183"/>
      <c r="E555" s="182"/>
      <c r="F555" s="183"/>
      <c r="G555" s="172"/>
      <c r="H555" s="183"/>
      <c r="I555" s="182"/>
    </row>
    <row r="556" spans="1:9" x14ac:dyDescent="0.25">
      <c r="A556" s="182"/>
      <c r="B556" s="182"/>
      <c r="C556" s="182"/>
      <c r="D556" s="183"/>
      <c r="E556" s="182"/>
      <c r="F556" s="183"/>
      <c r="G556" s="172"/>
      <c r="H556" s="183"/>
      <c r="I556" s="182"/>
    </row>
    <row r="557" spans="1:9" x14ac:dyDescent="0.25">
      <c r="A557" s="182"/>
      <c r="B557" s="182"/>
      <c r="C557" s="182"/>
      <c r="D557" s="183"/>
      <c r="E557" s="182"/>
      <c r="F557" s="183"/>
      <c r="G557" s="172"/>
      <c r="H557" s="183"/>
      <c r="I557" s="182"/>
    </row>
    <row r="558" spans="1:9" x14ac:dyDescent="0.25">
      <c r="A558" s="182"/>
      <c r="B558" s="182"/>
      <c r="C558" s="182"/>
      <c r="D558" s="183"/>
      <c r="E558" s="182"/>
      <c r="F558" s="183"/>
      <c r="G558" s="172"/>
      <c r="H558" s="183"/>
      <c r="I558" s="182"/>
    </row>
    <row r="559" spans="1:9" x14ac:dyDescent="0.25">
      <c r="A559" s="182"/>
      <c r="B559" s="182"/>
      <c r="C559" s="182"/>
      <c r="D559" s="183"/>
      <c r="E559" s="182"/>
      <c r="F559" s="183"/>
      <c r="G559" s="172"/>
      <c r="H559" s="183"/>
      <c r="I559" s="182"/>
    </row>
    <row r="560" spans="1:9" x14ac:dyDescent="0.25">
      <c r="A560" s="182"/>
      <c r="B560" s="182"/>
      <c r="C560" s="182"/>
      <c r="D560" s="183"/>
      <c r="E560" s="182"/>
      <c r="F560" s="183"/>
      <c r="G560" s="172"/>
      <c r="H560" s="183"/>
      <c r="I560" s="182"/>
    </row>
    <row r="561" spans="1:9" x14ac:dyDescent="0.25">
      <c r="A561" s="182"/>
      <c r="B561" s="182"/>
      <c r="C561" s="182"/>
      <c r="D561" s="183"/>
      <c r="E561" s="182"/>
      <c r="F561" s="183"/>
      <c r="G561" s="172"/>
      <c r="H561" s="183"/>
      <c r="I561" s="182"/>
    </row>
    <row r="562" spans="1:9" x14ac:dyDescent="0.25">
      <c r="A562" s="182"/>
      <c r="B562" s="182"/>
      <c r="C562" s="182"/>
      <c r="D562" s="183"/>
      <c r="E562" s="182"/>
      <c r="F562" s="183"/>
      <c r="G562" s="172"/>
      <c r="H562" s="183"/>
      <c r="I562" s="182"/>
    </row>
    <row r="563" spans="1:9" x14ac:dyDescent="0.25">
      <c r="A563" s="182"/>
      <c r="B563" s="182"/>
      <c r="C563" s="182"/>
      <c r="D563" s="183"/>
      <c r="E563" s="182"/>
      <c r="F563" s="183"/>
      <c r="G563" s="172"/>
      <c r="H563" s="183"/>
      <c r="I563" s="182"/>
    </row>
    <row r="564" spans="1:9" x14ac:dyDescent="0.25">
      <c r="A564" s="182"/>
      <c r="B564" s="182"/>
      <c r="C564" s="182"/>
      <c r="D564" s="183"/>
      <c r="E564" s="182"/>
      <c r="F564" s="183"/>
      <c r="G564" s="172"/>
      <c r="H564" s="183"/>
      <c r="I564" s="182"/>
    </row>
    <row r="565" spans="1:9" x14ac:dyDescent="0.25">
      <c r="A565" s="182"/>
      <c r="B565" s="182"/>
      <c r="C565" s="182"/>
      <c r="D565" s="183"/>
      <c r="E565" s="182"/>
      <c r="F565" s="183"/>
      <c r="G565" s="172"/>
      <c r="H565" s="183"/>
      <c r="I565" s="182"/>
    </row>
    <row r="566" spans="1:9" x14ac:dyDescent="0.25">
      <c r="A566" s="182"/>
      <c r="B566" s="182"/>
      <c r="C566" s="182"/>
      <c r="D566" s="183"/>
      <c r="E566" s="182"/>
      <c r="F566" s="183"/>
      <c r="G566" s="172"/>
      <c r="H566" s="183"/>
      <c r="I566" s="182"/>
    </row>
    <row r="567" spans="1:9" x14ac:dyDescent="0.25">
      <c r="A567" s="182"/>
      <c r="B567" s="182"/>
      <c r="C567" s="182"/>
      <c r="D567" s="183"/>
      <c r="E567" s="182"/>
      <c r="F567" s="183"/>
      <c r="G567" s="172"/>
      <c r="H567" s="183"/>
      <c r="I567" s="182"/>
    </row>
    <row r="568" spans="1:9" x14ac:dyDescent="0.25">
      <c r="A568" s="182"/>
      <c r="B568" s="182"/>
      <c r="C568" s="182"/>
      <c r="D568" s="183"/>
      <c r="E568" s="182"/>
      <c r="F568" s="183"/>
      <c r="G568" s="172"/>
      <c r="H568" s="183"/>
      <c r="I568" s="182"/>
    </row>
    <row r="569" spans="1:9" x14ac:dyDescent="0.25">
      <c r="A569" s="182"/>
      <c r="B569" s="182"/>
      <c r="C569" s="182"/>
      <c r="D569" s="183"/>
      <c r="E569" s="182"/>
      <c r="F569" s="183"/>
      <c r="G569" s="172"/>
      <c r="H569" s="183"/>
      <c r="I569" s="182"/>
    </row>
    <row r="570" spans="1:9" x14ac:dyDescent="0.25">
      <c r="A570" s="182"/>
      <c r="B570" s="182"/>
      <c r="C570" s="182"/>
      <c r="D570" s="183"/>
      <c r="E570" s="182"/>
      <c r="F570" s="183"/>
      <c r="G570" s="172"/>
      <c r="H570" s="183"/>
      <c r="I570" s="182"/>
    </row>
    <row r="571" spans="1:9" x14ac:dyDescent="0.25">
      <c r="A571" s="182"/>
      <c r="B571" s="182"/>
      <c r="C571" s="182"/>
      <c r="D571" s="183"/>
      <c r="E571" s="182"/>
      <c r="F571" s="183"/>
      <c r="G571" s="172"/>
      <c r="H571" s="183"/>
      <c r="I571" s="182"/>
    </row>
    <row r="572" spans="1:9" x14ac:dyDescent="0.25">
      <c r="A572" s="182"/>
      <c r="B572" s="182"/>
      <c r="C572" s="182"/>
      <c r="D572" s="183"/>
      <c r="E572" s="182"/>
      <c r="F572" s="183"/>
      <c r="G572" s="172"/>
      <c r="H572" s="183"/>
      <c r="I572" s="182"/>
    </row>
    <row r="573" spans="1:9" x14ac:dyDescent="0.25">
      <c r="A573" s="182"/>
      <c r="B573" s="182"/>
      <c r="C573" s="182"/>
      <c r="D573" s="183"/>
      <c r="E573" s="182"/>
      <c r="F573" s="183"/>
      <c r="G573" s="172"/>
      <c r="H573" s="183"/>
      <c r="I573" s="182"/>
    </row>
    <row r="574" spans="1:9" x14ac:dyDescent="0.25">
      <c r="A574" s="182"/>
      <c r="B574" s="182"/>
      <c r="C574" s="182"/>
      <c r="D574" s="183"/>
      <c r="E574" s="182"/>
      <c r="F574" s="183"/>
      <c r="G574" s="172"/>
      <c r="H574" s="183"/>
      <c r="I574" s="182"/>
    </row>
    <row r="575" spans="1:9" x14ac:dyDescent="0.25">
      <c r="A575" s="182"/>
      <c r="B575" s="182"/>
      <c r="C575" s="182"/>
      <c r="D575" s="183"/>
      <c r="E575" s="182"/>
      <c r="F575" s="183"/>
      <c r="G575" s="172"/>
      <c r="H575" s="183"/>
      <c r="I575" s="182"/>
    </row>
    <row r="576" spans="1:9" x14ac:dyDescent="0.25">
      <c r="A576" s="182"/>
      <c r="B576" s="182"/>
      <c r="C576" s="182"/>
      <c r="D576" s="183"/>
      <c r="E576" s="182"/>
      <c r="F576" s="183"/>
      <c r="G576" s="172"/>
      <c r="H576" s="183"/>
      <c r="I576" s="182"/>
    </row>
    <row r="577" spans="1:9" x14ac:dyDescent="0.25">
      <c r="A577" s="182"/>
      <c r="B577" s="182"/>
      <c r="C577" s="182"/>
      <c r="D577" s="183"/>
      <c r="E577" s="182"/>
      <c r="F577" s="183"/>
      <c r="G577" s="172"/>
      <c r="H577" s="183"/>
      <c r="I577" s="182"/>
    </row>
    <row r="578" spans="1:9" x14ac:dyDescent="0.25">
      <c r="A578" s="182"/>
      <c r="B578" s="182"/>
      <c r="C578" s="182"/>
      <c r="D578" s="183"/>
      <c r="E578" s="182"/>
      <c r="F578" s="183"/>
      <c r="G578" s="172"/>
      <c r="H578" s="183"/>
      <c r="I578" s="182"/>
    </row>
    <row r="579" spans="1:9" x14ac:dyDescent="0.25">
      <c r="A579" s="182"/>
      <c r="B579" s="182"/>
      <c r="C579" s="182"/>
      <c r="D579" s="183"/>
      <c r="E579" s="182"/>
      <c r="F579" s="183"/>
      <c r="G579" s="172"/>
      <c r="H579" s="183"/>
      <c r="I579" s="182"/>
    </row>
    <row r="580" spans="1:9" x14ac:dyDescent="0.25">
      <c r="A580" s="182"/>
      <c r="B580" s="182"/>
      <c r="C580" s="182"/>
      <c r="D580" s="183"/>
      <c r="E580" s="182"/>
      <c r="F580" s="183"/>
      <c r="G580" s="172"/>
      <c r="H580" s="183"/>
      <c r="I580" s="182"/>
    </row>
    <row r="581" spans="1:9" x14ac:dyDescent="0.25">
      <c r="A581" s="182"/>
      <c r="B581" s="182"/>
      <c r="C581" s="182"/>
      <c r="D581" s="183"/>
      <c r="E581" s="182"/>
      <c r="F581" s="183"/>
      <c r="G581" s="172"/>
      <c r="H581" s="183"/>
      <c r="I581" s="182"/>
    </row>
    <row r="582" spans="1:9" x14ac:dyDescent="0.25">
      <c r="A582" s="182"/>
      <c r="B582" s="182"/>
      <c r="C582" s="182"/>
      <c r="D582" s="183"/>
      <c r="E582" s="182"/>
      <c r="F582" s="183"/>
      <c r="G582" s="172"/>
      <c r="H582" s="183"/>
      <c r="I582" s="182"/>
    </row>
    <row r="583" spans="1:9" x14ac:dyDescent="0.25">
      <c r="A583" s="182"/>
      <c r="B583" s="182"/>
      <c r="C583" s="182"/>
      <c r="D583" s="183"/>
      <c r="E583" s="182"/>
      <c r="F583" s="183"/>
      <c r="G583" s="172"/>
      <c r="H583" s="183"/>
      <c r="I583" s="182"/>
    </row>
    <row r="584" spans="1:9" x14ac:dyDescent="0.25">
      <c r="A584" s="182"/>
      <c r="B584" s="182"/>
      <c r="C584" s="182"/>
      <c r="D584" s="183"/>
      <c r="E584" s="182"/>
      <c r="F584" s="183"/>
      <c r="G584" s="172"/>
      <c r="H584" s="183"/>
      <c r="I584" s="182"/>
    </row>
    <row r="585" spans="1:9" x14ac:dyDescent="0.25">
      <c r="A585" s="182"/>
      <c r="B585" s="182"/>
      <c r="C585" s="182"/>
      <c r="D585" s="183"/>
      <c r="E585" s="182"/>
      <c r="F585" s="183"/>
      <c r="G585" s="172"/>
      <c r="H585" s="183"/>
      <c r="I585" s="182"/>
    </row>
    <row r="586" spans="1:9" x14ac:dyDescent="0.25">
      <c r="A586" s="182"/>
      <c r="B586" s="182"/>
      <c r="C586" s="182"/>
      <c r="D586" s="183"/>
      <c r="E586" s="182"/>
      <c r="F586" s="183"/>
      <c r="G586" s="172"/>
      <c r="H586" s="183"/>
      <c r="I586" s="182"/>
    </row>
    <row r="587" spans="1:9" x14ac:dyDescent="0.25">
      <c r="A587" s="182"/>
      <c r="B587" s="182"/>
      <c r="C587" s="182"/>
      <c r="D587" s="183"/>
      <c r="E587" s="182"/>
      <c r="F587" s="183"/>
      <c r="G587" s="172"/>
      <c r="H587" s="183"/>
      <c r="I587" s="182"/>
    </row>
    <row r="588" spans="1:9" x14ac:dyDescent="0.25">
      <c r="A588" s="182"/>
      <c r="B588" s="182"/>
      <c r="C588" s="182"/>
      <c r="D588" s="183"/>
      <c r="E588" s="182"/>
      <c r="F588" s="183"/>
      <c r="G588" s="172"/>
      <c r="H588" s="183"/>
      <c r="I588" s="182"/>
    </row>
    <row r="589" spans="1:9" x14ac:dyDescent="0.25">
      <c r="A589" s="182"/>
      <c r="B589" s="182"/>
      <c r="C589" s="182"/>
      <c r="D589" s="183"/>
      <c r="E589" s="182"/>
      <c r="F589" s="183"/>
      <c r="G589" s="172"/>
      <c r="H589" s="183"/>
      <c r="I589" s="182"/>
    </row>
    <row r="590" spans="1:9" x14ac:dyDescent="0.25">
      <c r="A590" s="182"/>
      <c r="B590" s="182"/>
      <c r="C590" s="182"/>
      <c r="D590" s="183"/>
      <c r="E590" s="182"/>
      <c r="F590" s="183"/>
      <c r="G590" s="172"/>
      <c r="H590" s="183"/>
      <c r="I590" s="182"/>
    </row>
    <row r="591" spans="1:9" x14ac:dyDescent="0.25">
      <c r="A591" s="182"/>
      <c r="B591" s="182"/>
      <c r="C591" s="182"/>
      <c r="D591" s="183"/>
      <c r="E591" s="182"/>
      <c r="F591" s="183"/>
      <c r="G591" s="172"/>
      <c r="H591" s="183"/>
      <c r="I591" s="182"/>
    </row>
    <row r="592" spans="1:9" x14ac:dyDescent="0.25">
      <c r="A592" s="182"/>
      <c r="B592" s="182"/>
      <c r="C592" s="182"/>
      <c r="D592" s="183"/>
      <c r="E592" s="182"/>
      <c r="F592" s="183"/>
      <c r="G592" s="172"/>
      <c r="H592" s="183"/>
      <c r="I592" s="182"/>
    </row>
    <row r="593" spans="1:9" x14ac:dyDescent="0.25">
      <c r="A593" s="182"/>
      <c r="B593" s="182"/>
      <c r="C593" s="182"/>
      <c r="D593" s="183"/>
      <c r="E593" s="182"/>
      <c r="F593" s="183"/>
      <c r="G593" s="172"/>
      <c r="H593" s="183"/>
      <c r="I593" s="182"/>
    </row>
    <row r="594" spans="1:9" x14ac:dyDescent="0.25">
      <c r="A594" s="182"/>
      <c r="B594" s="182"/>
      <c r="C594" s="182"/>
      <c r="D594" s="183"/>
      <c r="E594" s="182"/>
      <c r="F594" s="183"/>
      <c r="G594" s="172"/>
      <c r="H594" s="183"/>
      <c r="I594" s="182"/>
    </row>
    <row r="595" spans="1:9" x14ac:dyDescent="0.25">
      <c r="A595" s="182"/>
      <c r="B595" s="182"/>
      <c r="C595" s="182"/>
      <c r="D595" s="183"/>
      <c r="E595" s="182"/>
      <c r="F595" s="183"/>
      <c r="G595" s="172"/>
      <c r="H595" s="183"/>
      <c r="I595" s="182"/>
    </row>
    <row r="596" spans="1:9" x14ac:dyDescent="0.25">
      <c r="A596" s="182"/>
      <c r="B596" s="182"/>
      <c r="C596" s="182"/>
      <c r="D596" s="183"/>
      <c r="E596" s="182"/>
      <c r="F596" s="183"/>
      <c r="G596" s="172"/>
      <c r="H596" s="183"/>
      <c r="I596" s="182"/>
    </row>
    <row r="597" spans="1:9" x14ac:dyDescent="0.25">
      <c r="A597" s="182"/>
      <c r="B597" s="182"/>
      <c r="C597" s="182"/>
      <c r="D597" s="183"/>
      <c r="E597" s="182"/>
      <c r="F597" s="183"/>
      <c r="G597" s="172"/>
      <c r="H597" s="183"/>
      <c r="I597" s="182"/>
    </row>
    <row r="598" spans="1:9" x14ac:dyDescent="0.25">
      <c r="A598" s="182"/>
      <c r="B598" s="182"/>
      <c r="C598" s="182"/>
      <c r="D598" s="183"/>
      <c r="E598" s="182"/>
      <c r="F598" s="183"/>
      <c r="G598" s="172"/>
      <c r="H598" s="183"/>
      <c r="I598" s="182"/>
    </row>
    <row r="599" spans="1:9" x14ac:dyDescent="0.25">
      <c r="A599" s="182"/>
      <c r="B599" s="182"/>
      <c r="C599" s="182"/>
      <c r="D599" s="183"/>
      <c r="E599" s="182"/>
      <c r="F599" s="183"/>
      <c r="G599" s="172"/>
      <c r="H599" s="183"/>
      <c r="I599" s="182"/>
    </row>
    <row r="600" spans="1:9" x14ac:dyDescent="0.25">
      <c r="A600" s="182"/>
      <c r="B600" s="182"/>
      <c r="C600" s="182"/>
      <c r="D600" s="183"/>
      <c r="E600" s="182"/>
      <c r="F600" s="183"/>
      <c r="G600" s="172"/>
      <c r="H600" s="183"/>
      <c r="I600" s="182"/>
    </row>
    <row r="601" spans="1:9" x14ac:dyDescent="0.25">
      <c r="A601" s="182"/>
      <c r="B601" s="182"/>
      <c r="C601" s="182"/>
      <c r="D601" s="183"/>
      <c r="E601" s="182"/>
      <c r="F601" s="183"/>
      <c r="G601" s="172"/>
      <c r="H601" s="183"/>
      <c r="I601" s="182"/>
    </row>
    <row r="602" spans="1:9" x14ac:dyDescent="0.25">
      <c r="A602" s="182"/>
      <c r="B602" s="182"/>
      <c r="C602" s="182"/>
      <c r="D602" s="183"/>
      <c r="E602" s="182"/>
      <c r="F602" s="183"/>
      <c r="G602" s="172"/>
      <c r="H602" s="183"/>
      <c r="I602" s="182"/>
    </row>
    <row r="603" spans="1:9" x14ac:dyDescent="0.25">
      <c r="A603" s="182"/>
      <c r="B603" s="182"/>
      <c r="C603" s="182"/>
      <c r="D603" s="183"/>
      <c r="E603" s="182"/>
      <c r="F603" s="183"/>
      <c r="G603" s="172"/>
      <c r="H603" s="183"/>
      <c r="I603" s="182"/>
    </row>
    <row r="604" spans="1:9" x14ac:dyDescent="0.25">
      <c r="A604" s="182"/>
      <c r="B604" s="182"/>
      <c r="C604" s="182"/>
      <c r="D604" s="183"/>
      <c r="E604" s="182"/>
      <c r="F604" s="183"/>
      <c r="G604" s="172"/>
      <c r="H604" s="183"/>
      <c r="I604" s="182"/>
    </row>
    <row r="605" spans="1:9" x14ac:dyDescent="0.25">
      <c r="A605" s="182"/>
      <c r="B605" s="182"/>
      <c r="C605" s="182"/>
      <c r="D605" s="183"/>
      <c r="E605" s="182"/>
      <c r="F605" s="183"/>
      <c r="G605" s="172"/>
      <c r="H605" s="183"/>
      <c r="I605" s="182"/>
    </row>
    <row r="606" spans="1:9" x14ac:dyDescent="0.25">
      <c r="A606" s="182"/>
      <c r="B606" s="182"/>
      <c r="C606" s="182"/>
      <c r="D606" s="183"/>
      <c r="E606" s="182"/>
      <c r="F606" s="183"/>
      <c r="G606" s="172"/>
      <c r="H606" s="183"/>
      <c r="I606" s="182"/>
    </row>
    <row r="607" spans="1:9" x14ac:dyDescent="0.25">
      <c r="A607" s="182"/>
      <c r="B607" s="182"/>
      <c r="C607" s="182"/>
      <c r="D607" s="183"/>
      <c r="E607" s="182"/>
      <c r="F607" s="183"/>
      <c r="G607" s="172"/>
      <c r="H607" s="183"/>
      <c r="I607" s="182"/>
    </row>
    <row r="608" spans="1:9" x14ac:dyDescent="0.25">
      <c r="A608" s="182"/>
      <c r="B608" s="182"/>
      <c r="C608" s="182"/>
      <c r="D608" s="183"/>
      <c r="E608" s="182"/>
      <c r="F608" s="183"/>
      <c r="G608" s="172"/>
      <c r="H608" s="183"/>
      <c r="I608" s="182"/>
    </row>
    <row r="609" spans="1:9" x14ac:dyDescent="0.25">
      <c r="A609" s="182"/>
      <c r="B609" s="182"/>
      <c r="C609" s="182"/>
      <c r="D609" s="183"/>
      <c r="E609" s="182"/>
      <c r="F609" s="183"/>
      <c r="G609" s="172"/>
      <c r="H609" s="183"/>
      <c r="I609" s="182"/>
    </row>
    <row r="610" spans="1:9" x14ac:dyDescent="0.25">
      <c r="A610" s="182"/>
      <c r="B610" s="182"/>
      <c r="C610" s="182"/>
      <c r="D610" s="183"/>
      <c r="E610" s="182"/>
      <c r="F610" s="183"/>
      <c r="G610" s="172"/>
      <c r="H610" s="183"/>
      <c r="I610" s="182"/>
    </row>
    <row r="611" spans="1:9" x14ac:dyDescent="0.25">
      <c r="A611" s="182"/>
      <c r="B611" s="182"/>
      <c r="C611" s="182"/>
      <c r="D611" s="183"/>
      <c r="E611" s="182"/>
      <c r="F611" s="183"/>
      <c r="G611" s="172"/>
      <c r="H611" s="183"/>
      <c r="I611" s="182"/>
    </row>
    <row r="612" spans="1:9" x14ac:dyDescent="0.25">
      <c r="A612" s="182"/>
      <c r="B612" s="182"/>
      <c r="C612" s="182"/>
      <c r="D612" s="183"/>
      <c r="E612" s="182"/>
      <c r="F612" s="183"/>
      <c r="G612" s="172"/>
      <c r="H612" s="183"/>
      <c r="I612" s="182"/>
    </row>
    <row r="613" spans="1:9" x14ac:dyDescent="0.25">
      <c r="A613" s="182"/>
      <c r="B613" s="182"/>
      <c r="C613" s="182"/>
      <c r="D613" s="183"/>
      <c r="E613" s="182"/>
      <c r="F613" s="183"/>
      <c r="G613" s="172"/>
      <c r="H613" s="183"/>
      <c r="I613" s="182"/>
    </row>
    <row r="614" spans="1:9" x14ac:dyDescent="0.25">
      <c r="A614" s="182"/>
      <c r="B614" s="182"/>
      <c r="C614" s="182"/>
      <c r="D614" s="183"/>
      <c r="E614" s="182"/>
      <c r="F614" s="183"/>
      <c r="G614" s="172"/>
      <c r="H614" s="183"/>
      <c r="I614" s="182"/>
    </row>
    <row r="615" spans="1:9" x14ac:dyDescent="0.25">
      <c r="A615" s="182"/>
      <c r="B615" s="182"/>
      <c r="C615" s="182"/>
      <c r="D615" s="183"/>
      <c r="E615" s="182"/>
      <c r="F615" s="183"/>
      <c r="G615" s="172"/>
      <c r="H615" s="183"/>
      <c r="I615" s="182"/>
    </row>
    <row r="616" spans="1:9" x14ac:dyDescent="0.25">
      <c r="A616" s="182"/>
      <c r="B616" s="182"/>
      <c r="C616" s="182"/>
      <c r="D616" s="183"/>
      <c r="E616" s="182"/>
      <c r="F616" s="183"/>
      <c r="G616" s="172"/>
      <c r="H616" s="183"/>
      <c r="I616" s="182"/>
    </row>
    <row r="617" spans="1:9" x14ac:dyDescent="0.25">
      <c r="A617" s="182"/>
      <c r="B617" s="182"/>
      <c r="C617" s="182"/>
      <c r="D617" s="183"/>
      <c r="E617" s="182"/>
      <c r="F617" s="183"/>
      <c r="G617" s="172"/>
      <c r="H617" s="183"/>
      <c r="I617" s="182"/>
    </row>
    <row r="618" spans="1:9" x14ac:dyDescent="0.25">
      <c r="A618" s="182"/>
      <c r="B618" s="182"/>
      <c r="C618" s="182"/>
      <c r="D618" s="183"/>
      <c r="E618" s="182"/>
      <c r="F618" s="183"/>
      <c r="G618" s="172"/>
      <c r="H618" s="183"/>
      <c r="I618" s="182"/>
    </row>
    <row r="619" spans="1:9" x14ac:dyDescent="0.25">
      <c r="A619" s="182"/>
      <c r="B619" s="182"/>
      <c r="C619" s="182"/>
      <c r="D619" s="183"/>
      <c r="E619" s="182"/>
      <c r="F619" s="183"/>
      <c r="G619" s="172"/>
      <c r="H619" s="183"/>
      <c r="I619" s="182"/>
    </row>
    <row r="620" spans="1:9" x14ac:dyDescent="0.25">
      <c r="A620" s="182"/>
      <c r="B620" s="182"/>
      <c r="C620" s="182"/>
      <c r="D620" s="183"/>
      <c r="E620" s="182"/>
      <c r="F620" s="183"/>
      <c r="G620" s="172"/>
      <c r="H620" s="183"/>
      <c r="I620" s="182"/>
    </row>
    <row r="621" spans="1:9" x14ac:dyDescent="0.25">
      <c r="A621" s="182"/>
      <c r="B621" s="182"/>
      <c r="C621" s="182"/>
      <c r="D621" s="183"/>
      <c r="E621" s="182"/>
      <c r="F621" s="183"/>
      <c r="G621" s="172"/>
      <c r="H621" s="183"/>
      <c r="I621" s="182"/>
    </row>
    <row r="622" spans="1:9" x14ac:dyDescent="0.25">
      <c r="A622" s="182"/>
      <c r="B622" s="182"/>
      <c r="C622" s="182"/>
      <c r="D622" s="183"/>
      <c r="E622" s="182"/>
      <c r="F622" s="183"/>
      <c r="G622" s="172"/>
      <c r="H622" s="183"/>
      <c r="I622" s="182"/>
    </row>
    <row r="623" spans="1:9" x14ac:dyDescent="0.25">
      <c r="A623" s="182"/>
      <c r="B623" s="182"/>
      <c r="C623" s="182"/>
      <c r="D623" s="183"/>
      <c r="E623" s="182"/>
      <c r="F623" s="183"/>
      <c r="G623" s="172"/>
      <c r="H623" s="183"/>
      <c r="I623" s="182"/>
    </row>
    <row r="624" spans="1:9" x14ac:dyDescent="0.25">
      <c r="A624" s="182"/>
      <c r="B624" s="182"/>
      <c r="C624" s="182"/>
      <c r="D624" s="183"/>
      <c r="E624" s="182"/>
      <c r="F624" s="183"/>
      <c r="G624" s="172"/>
      <c r="H624" s="183"/>
      <c r="I624" s="182"/>
    </row>
    <row r="625" spans="1:9" x14ac:dyDescent="0.25">
      <c r="A625" s="182"/>
      <c r="B625" s="182"/>
      <c r="C625" s="182"/>
      <c r="D625" s="183"/>
      <c r="E625" s="182"/>
      <c r="F625" s="183"/>
      <c r="G625" s="172"/>
      <c r="H625" s="183"/>
      <c r="I625" s="182"/>
    </row>
    <row r="626" spans="1:9" x14ac:dyDescent="0.25">
      <c r="A626" s="182"/>
      <c r="B626" s="182"/>
      <c r="C626" s="182"/>
      <c r="D626" s="183"/>
      <c r="E626" s="182"/>
      <c r="F626" s="183"/>
      <c r="G626" s="172"/>
      <c r="H626" s="183"/>
      <c r="I626" s="182"/>
    </row>
    <row r="627" spans="1:9" x14ac:dyDescent="0.25">
      <c r="A627" s="182"/>
      <c r="B627" s="182"/>
      <c r="C627" s="182"/>
      <c r="D627" s="183"/>
      <c r="E627" s="182"/>
      <c r="F627" s="183"/>
      <c r="G627" s="172"/>
      <c r="H627" s="183"/>
      <c r="I627" s="182"/>
    </row>
    <row r="628" spans="1:9" x14ac:dyDescent="0.25">
      <c r="A628" s="182"/>
      <c r="B628" s="182"/>
      <c r="C628" s="182"/>
      <c r="D628" s="183"/>
      <c r="E628" s="182"/>
      <c r="F628" s="183"/>
      <c r="G628" s="172"/>
      <c r="H628" s="183"/>
      <c r="I628" s="182"/>
    </row>
    <row r="629" spans="1:9" x14ac:dyDescent="0.25">
      <c r="A629" s="182"/>
      <c r="B629" s="182"/>
      <c r="C629" s="182"/>
      <c r="D629" s="183"/>
      <c r="E629" s="182"/>
      <c r="F629" s="183"/>
      <c r="G629" s="172"/>
      <c r="H629" s="183"/>
      <c r="I629" s="182"/>
    </row>
    <row r="630" spans="1:9" x14ac:dyDescent="0.25">
      <c r="A630" s="182"/>
      <c r="B630" s="182"/>
      <c r="C630" s="182"/>
      <c r="D630" s="183"/>
      <c r="E630" s="182"/>
      <c r="F630" s="183"/>
      <c r="G630" s="172"/>
      <c r="H630" s="183"/>
      <c r="I630" s="182"/>
    </row>
    <row r="631" spans="1:9" x14ac:dyDescent="0.25">
      <c r="A631" s="182"/>
      <c r="B631" s="182"/>
      <c r="C631" s="182"/>
      <c r="D631" s="183"/>
      <c r="E631" s="182"/>
      <c r="F631" s="183"/>
      <c r="G631" s="172"/>
      <c r="H631" s="183"/>
      <c r="I631" s="182"/>
    </row>
    <row r="632" spans="1:9" x14ac:dyDescent="0.25">
      <c r="A632" s="182"/>
      <c r="B632" s="182"/>
      <c r="C632" s="182"/>
      <c r="D632" s="183"/>
      <c r="E632" s="182"/>
      <c r="F632" s="183"/>
      <c r="G632" s="172"/>
      <c r="H632" s="183"/>
      <c r="I632" s="182"/>
    </row>
    <row r="633" spans="1:9" x14ac:dyDescent="0.25">
      <c r="A633" s="182"/>
      <c r="B633" s="182"/>
      <c r="C633" s="182"/>
      <c r="D633" s="183"/>
      <c r="E633" s="182"/>
      <c r="F633" s="183"/>
      <c r="G633" s="172"/>
      <c r="H633" s="183"/>
      <c r="I633" s="182"/>
    </row>
    <row r="634" spans="1:9" x14ac:dyDescent="0.25">
      <c r="A634" s="182"/>
      <c r="B634" s="182"/>
      <c r="C634" s="182"/>
      <c r="D634" s="183"/>
      <c r="E634" s="182"/>
      <c r="F634" s="183"/>
      <c r="G634" s="172"/>
      <c r="H634" s="183"/>
      <c r="I634" s="182"/>
    </row>
    <row r="635" spans="1:9" x14ac:dyDescent="0.25">
      <c r="A635" s="182"/>
      <c r="B635" s="182"/>
      <c r="C635" s="182"/>
      <c r="D635" s="183"/>
      <c r="E635" s="182"/>
      <c r="F635" s="183"/>
      <c r="G635" s="172"/>
      <c r="H635" s="183"/>
      <c r="I635" s="182"/>
    </row>
    <row r="636" spans="1:9" x14ac:dyDescent="0.25">
      <c r="A636" s="182"/>
      <c r="B636" s="182"/>
      <c r="C636" s="182"/>
      <c r="D636" s="183"/>
      <c r="E636" s="182"/>
      <c r="F636" s="183"/>
      <c r="G636" s="172"/>
      <c r="H636" s="183"/>
      <c r="I636" s="182"/>
    </row>
    <row r="637" spans="1:9" x14ac:dyDescent="0.25">
      <c r="A637" s="182"/>
      <c r="B637" s="182"/>
      <c r="C637" s="182"/>
      <c r="D637" s="183"/>
      <c r="E637" s="182"/>
      <c r="F637" s="183"/>
      <c r="G637" s="172"/>
      <c r="H637" s="183"/>
      <c r="I637" s="182"/>
    </row>
    <row r="638" spans="1:9" x14ac:dyDescent="0.25">
      <c r="A638" s="182"/>
      <c r="B638" s="182"/>
      <c r="C638" s="182"/>
      <c r="D638" s="183"/>
      <c r="E638" s="182"/>
      <c r="F638" s="183"/>
      <c r="G638" s="172"/>
      <c r="H638" s="183"/>
      <c r="I638" s="182"/>
    </row>
    <row r="639" spans="1:9" x14ac:dyDescent="0.25">
      <c r="A639" s="182"/>
      <c r="B639" s="182"/>
      <c r="C639" s="182"/>
      <c r="D639" s="183"/>
      <c r="E639" s="182"/>
      <c r="F639" s="183"/>
      <c r="G639" s="172"/>
      <c r="H639" s="183"/>
      <c r="I639" s="182"/>
    </row>
    <row r="640" spans="1:9" x14ac:dyDescent="0.25">
      <c r="A640" s="182"/>
      <c r="B640" s="182"/>
      <c r="C640" s="182"/>
      <c r="D640" s="183"/>
      <c r="E640" s="182"/>
      <c r="F640" s="183"/>
      <c r="G640" s="172"/>
      <c r="H640" s="183"/>
      <c r="I640" s="182"/>
    </row>
    <row r="641" spans="1:9" x14ac:dyDescent="0.25">
      <c r="A641" s="182"/>
      <c r="B641" s="182"/>
      <c r="C641" s="182"/>
      <c r="D641" s="183"/>
      <c r="E641" s="182"/>
      <c r="F641" s="183"/>
      <c r="G641" s="172"/>
      <c r="H641" s="183"/>
      <c r="I641" s="182"/>
    </row>
    <row r="642" spans="1:9" x14ac:dyDescent="0.25">
      <c r="A642" s="182"/>
      <c r="B642" s="182"/>
      <c r="C642" s="182"/>
      <c r="D642" s="183"/>
      <c r="E642" s="182"/>
      <c r="F642" s="183"/>
      <c r="G642" s="172"/>
      <c r="H642" s="183"/>
      <c r="I642" s="182"/>
    </row>
    <row r="643" spans="1:9" x14ac:dyDescent="0.25">
      <c r="A643" s="182"/>
      <c r="B643" s="182"/>
      <c r="C643" s="182"/>
      <c r="D643" s="183"/>
      <c r="E643" s="182"/>
      <c r="F643" s="183"/>
      <c r="G643" s="172"/>
      <c r="H643" s="183"/>
      <c r="I643" s="182"/>
    </row>
    <row r="644" spans="1:9" x14ac:dyDescent="0.25">
      <c r="A644" s="182"/>
      <c r="B644" s="182"/>
      <c r="C644" s="182"/>
      <c r="D644" s="183"/>
      <c r="E644" s="182"/>
      <c r="F644" s="183"/>
      <c r="G644" s="172"/>
      <c r="H644" s="183"/>
      <c r="I644" s="182"/>
    </row>
    <row r="645" spans="1:9" x14ac:dyDescent="0.25">
      <c r="A645" s="182"/>
      <c r="B645" s="182"/>
      <c r="C645" s="182"/>
      <c r="D645" s="183"/>
      <c r="E645" s="182"/>
      <c r="F645" s="183"/>
      <c r="G645" s="172"/>
      <c r="H645" s="183"/>
      <c r="I645" s="182"/>
    </row>
    <row r="646" spans="1:9" x14ac:dyDescent="0.25">
      <c r="A646" s="182"/>
      <c r="B646" s="182"/>
      <c r="C646" s="182"/>
      <c r="D646" s="183"/>
      <c r="E646" s="182"/>
      <c r="F646" s="183"/>
      <c r="G646" s="172"/>
      <c r="H646" s="183"/>
      <c r="I646" s="182"/>
    </row>
    <row r="647" spans="1:9" x14ac:dyDescent="0.25">
      <c r="A647" s="182"/>
      <c r="B647" s="182"/>
      <c r="C647" s="182"/>
      <c r="D647" s="183"/>
      <c r="E647" s="182"/>
      <c r="F647" s="183"/>
      <c r="G647" s="172"/>
      <c r="H647" s="183"/>
      <c r="I647" s="182"/>
    </row>
    <row r="648" spans="1:9" x14ac:dyDescent="0.25">
      <c r="A648" s="182"/>
      <c r="B648" s="182"/>
      <c r="C648" s="182"/>
      <c r="D648" s="183"/>
      <c r="E648" s="182"/>
      <c r="F648" s="183"/>
      <c r="G648" s="172"/>
      <c r="H648" s="183"/>
      <c r="I648" s="182"/>
    </row>
    <row r="649" spans="1:9" x14ac:dyDescent="0.25">
      <c r="A649" s="182"/>
      <c r="B649" s="182"/>
      <c r="C649" s="182"/>
      <c r="D649" s="183"/>
      <c r="E649" s="182"/>
      <c r="F649" s="183"/>
      <c r="G649" s="172"/>
      <c r="H649" s="183"/>
      <c r="I649" s="182"/>
    </row>
    <row r="650" spans="1:9" x14ac:dyDescent="0.25">
      <c r="A650" s="182"/>
      <c r="B650" s="182"/>
      <c r="C650" s="182"/>
      <c r="D650" s="183"/>
      <c r="E650" s="182"/>
      <c r="F650" s="183"/>
      <c r="G650" s="172"/>
      <c r="H650" s="183"/>
      <c r="I650" s="182"/>
    </row>
    <row r="651" spans="1:9" x14ac:dyDescent="0.25">
      <c r="A651" s="182"/>
      <c r="B651" s="182"/>
      <c r="C651" s="182"/>
      <c r="D651" s="183"/>
      <c r="E651" s="182"/>
      <c r="F651" s="183"/>
      <c r="G651" s="172"/>
      <c r="H651" s="183"/>
      <c r="I651" s="182"/>
    </row>
    <row r="652" spans="1:9" x14ac:dyDescent="0.25">
      <c r="A652" s="182"/>
      <c r="B652" s="182"/>
      <c r="C652" s="182"/>
      <c r="D652" s="183"/>
      <c r="E652" s="182"/>
      <c r="F652" s="183"/>
      <c r="G652" s="172"/>
      <c r="H652" s="183"/>
      <c r="I652" s="182"/>
    </row>
    <row r="653" spans="1:9" x14ac:dyDescent="0.25">
      <c r="A653" s="182"/>
      <c r="B653" s="182"/>
      <c r="C653" s="182"/>
      <c r="D653" s="183"/>
      <c r="E653" s="182"/>
      <c r="F653" s="183"/>
      <c r="G653" s="172"/>
      <c r="H653" s="183"/>
      <c r="I653" s="182"/>
    </row>
    <row r="654" spans="1:9" x14ac:dyDescent="0.25">
      <c r="A654" s="182"/>
      <c r="B654" s="182"/>
      <c r="C654" s="182"/>
      <c r="D654" s="183"/>
      <c r="E654" s="182"/>
      <c r="F654" s="183"/>
      <c r="G654" s="172"/>
      <c r="H654" s="183"/>
      <c r="I654" s="182"/>
    </row>
    <row r="655" spans="1:9" x14ac:dyDescent="0.25">
      <c r="A655" s="182"/>
      <c r="B655" s="182"/>
      <c r="C655" s="182"/>
      <c r="D655" s="183"/>
      <c r="E655" s="182"/>
      <c r="F655" s="183"/>
      <c r="G655" s="172"/>
      <c r="H655" s="183"/>
      <c r="I655" s="182"/>
    </row>
    <row r="656" spans="1:9" x14ac:dyDescent="0.25">
      <c r="A656" s="182"/>
      <c r="B656" s="182"/>
      <c r="C656" s="182"/>
      <c r="D656" s="183"/>
      <c r="E656" s="182"/>
      <c r="F656" s="183"/>
      <c r="G656" s="172"/>
      <c r="H656" s="183"/>
      <c r="I656" s="182"/>
    </row>
    <row r="657" spans="1:9" x14ac:dyDescent="0.25">
      <c r="A657" s="182"/>
      <c r="B657" s="182"/>
      <c r="C657" s="182"/>
      <c r="D657" s="183"/>
      <c r="E657" s="182"/>
      <c r="F657" s="183"/>
      <c r="G657" s="172"/>
      <c r="H657" s="183"/>
      <c r="I657" s="182"/>
    </row>
    <row r="658" spans="1:9" x14ac:dyDescent="0.25">
      <c r="A658" s="182"/>
      <c r="B658" s="182"/>
      <c r="C658" s="182"/>
      <c r="D658" s="183"/>
      <c r="E658" s="182"/>
      <c r="F658" s="183"/>
      <c r="G658" s="172"/>
      <c r="H658" s="183"/>
      <c r="I658" s="182"/>
    </row>
    <row r="659" spans="1:9" x14ac:dyDescent="0.25">
      <c r="A659" s="182"/>
      <c r="B659" s="182"/>
      <c r="C659" s="182"/>
      <c r="D659" s="183"/>
      <c r="E659" s="182"/>
      <c r="F659" s="183"/>
      <c r="G659" s="172"/>
      <c r="H659" s="183"/>
      <c r="I659" s="182"/>
    </row>
    <row r="660" spans="1:9" x14ac:dyDescent="0.25">
      <c r="A660" s="182"/>
      <c r="B660" s="182"/>
      <c r="C660" s="182"/>
      <c r="D660" s="183"/>
      <c r="E660" s="182"/>
      <c r="F660" s="183"/>
      <c r="G660" s="172"/>
      <c r="H660" s="183"/>
      <c r="I660" s="182"/>
    </row>
    <row r="661" spans="1:9" x14ac:dyDescent="0.25">
      <c r="A661" s="182"/>
      <c r="B661" s="182"/>
      <c r="C661" s="182"/>
      <c r="D661" s="183"/>
      <c r="E661" s="182"/>
      <c r="F661" s="183"/>
      <c r="G661" s="172"/>
      <c r="H661" s="183"/>
      <c r="I661" s="182"/>
    </row>
    <row r="662" spans="1:9" x14ac:dyDescent="0.25">
      <c r="A662" s="182"/>
      <c r="B662" s="182"/>
      <c r="C662" s="182"/>
      <c r="D662" s="183"/>
      <c r="E662" s="182"/>
      <c r="F662" s="183"/>
      <c r="G662" s="172"/>
      <c r="H662" s="183"/>
      <c r="I662" s="182"/>
    </row>
    <row r="663" spans="1:9" x14ac:dyDescent="0.25">
      <c r="A663" s="182"/>
      <c r="B663" s="182"/>
      <c r="C663" s="182"/>
      <c r="D663" s="183"/>
      <c r="E663" s="182"/>
      <c r="F663" s="183"/>
      <c r="G663" s="172"/>
      <c r="H663" s="183"/>
      <c r="I663" s="182"/>
    </row>
    <row r="664" spans="1:9" x14ac:dyDescent="0.25">
      <c r="A664" s="182"/>
      <c r="B664" s="182"/>
      <c r="C664" s="182"/>
      <c r="D664" s="183"/>
      <c r="E664" s="182"/>
      <c r="F664" s="183"/>
      <c r="G664" s="172"/>
      <c r="H664" s="183"/>
      <c r="I664" s="182"/>
    </row>
    <row r="665" spans="1:9" x14ac:dyDescent="0.25">
      <c r="A665" s="182"/>
      <c r="B665" s="182"/>
      <c r="C665" s="182"/>
      <c r="D665" s="183"/>
      <c r="E665" s="182"/>
      <c r="F665" s="183"/>
      <c r="G665" s="172"/>
      <c r="H665" s="183"/>
      <c r="I665" s="182"/>
    </row>
    <row r="666" spans="1:9" x14ac:dyDescent="0.25">
      <c r="A666" s="182"/>
      <c r="B666" s="182"/>
      <c r="C666" s="182"/>
      <c r="D666" s="183"/>
      <c r="E666" s="182"/>
      <c r="F666" s="183"/>
      <c r="G666" s="172"/>
      <c r="H666" s="183"/>
      <c r="I666" s="182"/>
    </row>
    <row r="667" spans="1:9" x14ac:dyDescent="0.25">
      <c r="A667" s="182"/>
      <c r="B667" s="182"/>
      <c r="C667" s="182"/>
      <c r="D667" s="183"/>
      <c r="E667" s="182"/>
      <c r="F667" s="183"/>
      <c r="G667" s="172"/>
      <c r="H667" s="183"/>
      <c r="I667" s="182"/>
    </row>
    <row r="668" spans="1:9" x14ac:dyDescent="0.25">
      <c r="A668" s="182"/>
      <c r="B668" s="182"/>
      <c r="C668" s="182"/>
      <c r="D668" s="183"/>
      <c r="E668" s="182"/>
      <c r="F668" s="183"/>
      <c r="G668" s="172"/>
      <c r="H668" s="183"/>
      <c r="I668" s="182"/>
    </row>
    <row r="669" spans="1:9" x14ac:dyDescent="0.25">
      <c r="A669" s="182"/>
      <c r="B669" s="182"/>
      <c r="C669" s="182"/>
      <c r="D669" s="183"/>
      <c r="E669" s="182"/>
      <c r="F669" s="183"/>
      <c r="G669" s="172"/>
      <c r="H669" s="183"/>
      <c r="I669" s="182"/>
    </row>
    <row r="670" spans="1:9" x14ac:dyDescent="0.25">
      <c r="A670" s="182"/>
      <c r="B670" s="182"/>
      <c r="C670" s="182"/>
      <c r="D670" s="183"/>
      <c r="E670" s="182"/>
      <c r="F670" s="183"/>
      <c r="G670" s="172"/>
      <c r="H670" s="183"/>
      <c r="I670" s="182"/>
    </row>
    <row r="671" spans="1:9" x14ac:dyDescent="0.25">
      <c r="A671" s="182"/>
      <c r="B671" s="182"/>
      <c r="C671" s="182"/>
      <c r="D671" s="183"/>
      <c r="E671" s="182"/>
      <c r="F671" s="183"/>
      <c r="G671" s="172"/>
      <c r="H671" s="183"/>
      <c r="I671" s="182"/>
    </row>
    <row r="672" spans="1:9" x14ac:dyDescent="0.25">
      <c r="A672" s="182"/>
      <c r="B672" s="182"/>
      <c r="C672" s="182"/>
      <c r="D672" s="183"/>
      <c r="E672" s="182"/>
      <c r="F672" s="183"/>
      <c r="G672" s="172"/>
      <c r="H672" s="183"/>
      <c r="I672" s="182"/>
    </row>
    <row r="673" spans="1:9" x14ac:dyDescent="0.25">
      <c r="A673" s="182"/>
      <c r="B673" s="182"/>
      <c r="C673" s="182"/>
      <c r="D673" s="183"/>
      <c r="E673" s="182"/>
      <c r="F673" s="183"/>
      <c r="G673" s="172"/>
      <c r="H673" s="183"/>
      <c r="I673" s="182"/>
    </row>
    <row r="674" spans="1:9" x14ac:dyDescent="0.25">
      <c r="A674" s="182"/>
      <c r="B674" s="182"/>
      <c r="C674" s="182"/>
      <c r="D674" s="183"/>
      <c r="E674" s="182"/>
      <c r="F674" s="183"/>
      <c r="G674" s="172"/>
      <c r="H674" s="183"/>
      <c r="I674" s="182"/>
    </row>
    <row r="675" spans="1:9" x14ac:dyDescent="0.25">
      <c r="A675" s="182"/>
      <c r="B675" s="182"/>
      <c r="C675" s="182"/>
      <c r="D675" s="183"/>
      <c r="E675" s="182"/>
      <c r="F675" s="183"/>
      <c r="G675" s="172"/>
      <c r="H675" s="183"/>
      <c r="I675" s="182"/>
    </row>
    <row r="676" spans="1:9" x14ac:dyDescent="0.25">
      <c r="A676" s="182"/>
      <c r="B676" s="182"/>
      <c r="C676" s="182"/>
      <c r="D676" s="183"/>
      <c r="E676" s="182"/>
      <c r="F676" s="183"/>
      <c r="G676" s="172"/>
      <c r="H676" s="183"/>
      <c r="I676" s="182"/>
    </row>
    <row r="677" spans="1:9" x14ac:dyDescent="0.25">
      <c r="A677" s="182"/>
      <c r="B677" s="182"/>
      <c r="C677" s="182"/>
      <c r="D677" s="183"/>
      <c r="E677" s="182"/>
      <c r="F677" s="183"/>
      <c r="G677" s="172"/>
      <c r="H677" s="183"/>
      <c r="I677" s="182"/>
    </row>
    <row r="678" spans="1:9" x14ac:dyDescent="0.25">
      <c r="A678" s="182"/>
      <c r="B678" s="182"/>
      <c r="C678" s="182"/>
      <c r="D678" s="183"/>
      <c r="E678" s="182"/>
      <c r="F678" s="183"/>
      <c r="G678" s="172"/>
      <c r="H678" s="183"/>
      <c r="I678" s="182"/>
    </row>
    <row r="679" spans="1:9" x14ac:dyDescent="0.25">
      <c r="A679" s="182"/>
      <c r="B679" s="182"/>
      <c r="C679" s="182"/>
      <c r="D679" s="183"/>
      <c r="E679" s="182"/>
      <c r="F679" s="183"/>
      <c r="G679" s="172"/>
      <c r="H679" s="183"/>
      <c r="I679" s="182"/>
    </row>
    <row r="680" spans="1:9" x14ac:dyDescent="0.25">
      <c r="A680" s="182"/>
      <c r="B680" s="182"/>
      <c r="C680" s="182"/>
      <c r="D680" s="183"/>
      <c r="E680" s="182"/>
      <c r="F680" s="183"/>
      <c r="G680" s="172"/>
      <c r="H680" s="183"/>
      <c r="I680" s="182"/>
    </row>
    <row r="681" spans="1:9" x14ac:dyDescent="0.25">
      <c r="A681" s="182"/>
      <c r="B681" s="182"/>
      <c r="C681" s="182"/>
      <c r="D681" s="183"/>
      <c r="E681" s="182"/>
      <c r="F681" s="183"/>
      <c r="G681" s="172"/>
      <c r="H681" s="183"/>
      <c r="I681" s="182"/>
    </row>
    <row r="682" spans="1:9" x14ac:dyDescent="0.25">
      <c r="A682" s="182"/>
      <c r="B682" s="182"/>
      <c r="C682" s="182"/>
      <c r="D682" s="183"/>
      <c r="E682" s="182"/>
      <c r="F682" s="183"/>
      <c r="G682" s="172"/>
      <c r="H682" s="183"/>
      <c r="I682" s="182"/>
    </row>
    <row r="683" spans="1:9" x14ac:dyDescent="0.25">
      <c r="A683" s="182"/>
      <c r="B683" s="182"/>
      <c r="C683" s="182"/>
      <c r="D683" s="183"/>
      <c r="E683" s="182"/>
      <c r="F683" s="183"/>
      <c r="G683" s="172"/>
      <c r="H683" s="183"/>
      <c r="I683" s="182"/>
    </row>
    <row r="684" spans="1:9" x14ac:dyDescent="0.25">
      <c r="A684" s="182"/>
      <c r="B684" s="182"/>
      <c r="C684" s="182"/>
      <c r="D684" s="183"/>
      <c r="E684" s="182"/>
      <c r="F684" s="183"/>
      <c r="G684" s="172"/>
      <c r="H684" s="183"/>
      <c r="I684" s="182"/>
    </row>
    <row r="685" spans="1:9" x14ac:dyDescent="0.25">
      <c r="A685" s="182"/>
      <c r="B685" s="182"/>
      <c r="C685" s="182"/>
      <c r="D685" s="183"/>
      <c r="E685" s="182"/>
      <c r="F685" s="183"/>
      <c r="G685" s="172"/>
      <c r="H685" s="183"/>
      <c r="I685" s="182"/>
    </row>
    <row r="686" spans="1:9" x14ac:dyDescent="0.25">
      <c r="A686" s="182"/>
      <c r="B686" s="182"/>
      <c r="C686" s="182"/>
      <c r="D686" s="183"/>
      <c r="E686" s="182"/>
      <c r="F686" s="183"/>
      <c r="G686" s="172"/>
      <c r="H686" s="183"/>
      <c r="I686" s="182"/>
    </row>
    <row r="687" spans="1:9" x14ac:dyDescent="0.25">
      <c r="A687" s="182"/>
      <c r="B687" s="182"/>
      <c r="C687" s="182"/>
      <c r="D687" s="183"/>
      <c r="E687" s="182"/>
      <c r="F687" s="183"/>
      <c r="G687" s="172"/>
      <c r="H687" s="183"/>
      <c r="I687" s="182"/>
    </row>
    <row r="688" spans="1:9" x14ac:dyDescent="0.25">
      <c r="A688" s="182"/>
      <c r="B688" s="182"/>
      <c r="C688" s="182"/>
      <c r="D688" s="183"/>
      <c r="E688" s="182"/>
      <c r="F688" s="183"/>
      <c r="G688" s="172"/>
      <c r="H688" s="183"/>
      <c r="I688" s="182"/>
    </row>
    <row r="689" spans="1:9" x14ac:dyDescent="0.25">
      <c r="A689" s="182"/>
      <c r="B689" s="182"/>
      <c r="C689" s="182"/>
      <c r="D689" s="183"/>
      <c r="E689" s="182"/>
      <c r="F689" s="183"/>
      <c r="G689" s="172"/>
      <c r="H689" s="183"/>
      <c r="I689" s="182"/>
    </row>
    <row r="690" spans="1:9" x14ac:dyDescent="0.25">
      <c r="A690" s="182"/>
      <c r="B690" s="182"/>
      <c r="C690" s="182"/>
      <c r="D690" s="183"/>
      <c r="E690" s="182"/>
      <c r="F690" s="183"/>
      <c r="G690" s="172"/>
      <c r="H690" s="183"/>
      <c r="I690" s="182"/>
    </row>
    <row r="691" spans="1:9" x14ac:dyDescent="0.25">
      <c r="A691" s="182"/>
      <c r="B691" s="182"/>
      <c r="C691" s="182"/>
      <c r="D691" s="183"/>
      <c r="E691" s="182"/>
      <c r="F691" s="183"/>
      <c r="G691" s="172"/>
      <c r="H691" s="183"/>
      <c r="I691" s="182"/>
    </row>
    <row r="692" spans="1:9" x14ac:dyDescent="0.25">
      <c r="A692" s="182"/>
      <c r="B692" s="182"/>
      <c r="C692" s="182"/>
      <c r="D692" s="183"/>
      <c r="E692" s="182"/>
      <c r="F692" s="183"/>
      <c r="G692" s="172"/>
      <c r="H692" s="183"/>
      <c r="I692" s="182"/>
    </row>
    <row r="693" spans="1:9" x14ac:dyDescent="0.25">
      <c r="A693" s="182"/>
      <c r="B693" s="182"/>
      <c r="C693" s="182"/>
      <c r="D693" s="183"/>
      <c r="E693" s="182"/>
      <c r="F693" s="183"/>
      <c r="G693" s="172"/>
      <c r="H693" s="183"/>
      <c r="I693" s="182"/>
    </row>
    <row r="694" spans="1:9" x14ac:dyDescent="0.25">
      <c r="A694" s="182"/>
      <c r="B694" s="182"/>
      <c r="C694" s="182"/>
      <c r="D694" s="183"/>
      <c r="E694" s="182"/>
      <c r="F694" s="183"/>
      <c r="G694" s="172"/>
      <c r="H694" s="183"/>
      <c r="I694" s="182"/>
    </row>
    <row r="695" spans="1:9" x14ac:dyDescent="0.25">
      <c r="A695" s="182"/>
      <c r="B695" s="182"/>
      <c r="C695" s="182"/>
      <c r="D695" s="183"/>
      <c r="E695" s="182"/>
      <c r="F695" s="183"/>
      <c r="G695" s="172"/>
      <c r="H695" s="183"/>
      <c r="I695" s="182"/>
    </row>
    <row r="696" spans="1:9" x14ac:dyDescent="0.25">
      <c r="A696" s="182"/>
      <c r="B696" s="182"/>
      <c r="C696" s="182"/>
      <c r="D696" s="183"/>
      <c r="E696" s="182"/>
      <c r="F696" s="183"/>
      <c r="G696" s="172"/>
      <c r="H696" s="183"/>
      <c r="I696" s="182"/>
    </row>
    <row r="697" spans="1:9" x14ac:dyDescent="0.25">
      <c r="A697" s="182"/>
      <c r="B697" s="182"/>
      <c r="C697" s="182"/>
      <c r="D697" s="183"/>
      <c r="E697" s="182"/>
      <c r="F697" s="183"/>
      <c r="G697" s="172"/>
      <c r="H697" s="183"/>
      <c r="I697" s="182"/>
    </row>
    <row r="698" spans="1:9" x14ac:dyDescent="0.25">
      <c r="A698" s="182"/>
      <c r="B698" s="182"/>
      <c r="C698" s="182"/>
      <c r="D698" s="183"/>
      <c r="E698" s="182"/>
      <c r="F698" s="183"/>
      <c r="G698" s="172"/>
      <c r="H698" s="183"/>
      <c r="I698" s="182"/>
    </row>
    <row r="699" spans="1:9" x14ac:dyDescent="0.25">
      <c r="A699" s="182"/>
      <c r="B699" s="182"/>
      <c r="C699" s="182"/>
      <c r="D699" s="183"/>
      <c r="E699" s="182"/>
      <c r="F699" s="183"/>
      <c r="G699" s="172"/>
      <c r="H699" s="183"/>
      <c r="I699" s="182"/>
    </row>
    <row r="700" spans="1:9" x14ac:dyDescent="0.25">
      <c r="A700" s="182"/>
      <c r="B700" s="182"/>
      <c r="C700" s="182"/>
      <c r="D700" s="183"/>
      <c r="E700" s="182"/>
      <c r="F700" s="183"/>
      <c r="G700" s="172"/>
      <c r="H700" s="183"/>
      <c r="I700" s="182"/>
    </row>
    <row r="701" spans="1:9" x14ac:dyDescent="0.25">
      <c r="A701" s="182"/>
      <c r="B701" s="182"/>
      <c r="C701" s="182"/>
      <c r="D701" s="183"/>
      <c r="E701" s="182"/>
      <c r="F701" s="183"/>
      <c r="G701" s="172"/>
      <c r="H701" s="183"/>
      <c r="I701" s="182"/>
    </row>
    <row r="702" spans="1:9" x14ac:dyDescent="0.25">
      <c r="A702" s="182"/>
      <c r="B702" s="182"/>
      <c r="C702" s="182"/>
      <c r="D702" s="183"/>
      <c r="E702" s="182"/>
      <c r="F702" s="183"/>
      <c r="G702" s="172"/>
      <c r="H702" s="183"/>
      <c r="I702" s="182"/>
    </row>
    <row r="703" spans="1:9" x14ac:dyDescent="0.25">
      <c r="A703" s="182"/>
      <c r="B703" s="182"/>
      <c r="C703" s="182"/>
      <c r="D703" s="183"/>
      <c r="E703" s="182"/>
      <c r="F703" s="183"/>
      <c r="G703" s="172"/>
      <c r="H703" s="183"/>
      <c r="I703" s="182"/>
    </row>
    <row r="704" spans="1:9" x14ac:dyDescent="0.25">
      <c r="A704" s="182"/>
      <c r="B704" s="182"/>
      <c r="C704" s="182"/>
      <c r="D704" s="183"/>
      <c r="E704" s="182"/>
      <c r="F704" s="183"/>
      <c r="G704" s="172"/>
      <c r="H704" s="183"/>
      <c r="I704" s="182"/>
    </row>
    <row r="705" spans="1:9" x14ac:dyDescent="0.25">
      <c r="A705" s="182"/>
      <c r="B705" s="182"/>
      <c r="C705" s="182"/>
      <c r="D705" s="183"/>
      <c r="E705" s="182"/>
      <c r="F705" s="183"/>
      <c r="G705" s="172"/>
      <c r="H705" s="183"/>
      <c r="I705" s="182"/>
    </row>
    <row r="706" spans="1:9" x14ac:dyDescent="0.25">
      <c r="A706" s="182"/>
      <c r="B706" s="182"/>
      <c r="C706" s="182"/>
      <c r="D706" s="183"/>
      <c r="E706" s="182"/>
      <c r="F706" s="183"/>
      <c r="G706" s="172"/>
      <c r="H706" s="183"/>
      <c r="I706" s="182"/>
    </row>
    <row r="707" spans="1:9" x14ac:dyDescent="0.25">
      <c r="A707" s="182"/>
      <c r="B707" s="182"/>
      <c r="C707" s="182"/>
      <c r="D707" s="183"/>
      <c r="E707" s="182"/>
      <c r="F707" s="183"/>
      <c r="G707" s="172"/>
      <c r="H707" s="183"/>
      <c r="I707" s="182"/>
    </row>
    <row r="708" spans="1:9" x14ac:dyDescent="0.25">
      <c r="A708" s="182"/>
      <c r="B708" s="182"/>
      <c r="C708" s="182"/>
      <c r="D708" s="183"/>
      <c r="E708" s="182"/>
      <c r="F708" s="183"/>
      <c r="G708" s="172"/>
      <c r="H708" s="183"/>
      <c r="I708" s="182"/>
    </row>
    <row r="709" spans="1:9" x14ac:dyDescent="0.25">
      <c r="A709" s="182"/>
      <c r="B709" s="182"/>
      <c r="C709" s="182"/>
      <c r="D709" s="183"/>
      <c r="E709" s="182"/>
      <c r="F709" s="183"/>
      <c r="G709" s="172"/>
      <c r="H709" s="183"/>
      <c r="I709" s="182"/>
    </row>
    <row r="710" spans="1:9" x14ac:dyDescent="0.25">
      <c r="A710" s="182"/>
      <c r="B710" s="182"/>
      <c r="C710" s="182"/>
      <c r="D710" s="183"/>
      <c r="E710" s="182"/>
      <c r="F710" s="183"/>
      <c r="G710" s="172"/>
      <c r="H710" s="183"/>
      <c r="I710" s="182"/>
    </row>
    <row r="711" spans="1:9" x14ac:dyDescent="0.25">
      <c r="A711" s="182"/>
      <c r="B711" s="182"/>
      <c r="C711" s="182"/>
      <c r="D711" s="183"/>
      <c r="E711" s="182"/>
      <c r="F711" s="183"/>
      <c r="G711" s="172"/>
      <c r="H711" s="183"/>
      <c r="I711" s="182"/>
    </row>
    <row r="712" spans="1:9" x14ac:dyDescent="0.25">
      <c r="A712" s="182"/>
      <c r="B712" s="182"/>
      <c r="C712" s="182"/>
      <c r="D712" s="183"/>
      <c r="E712" s="182"/>
      <c r="F712" s="183"/>
      <c r="G712" s="172"/>
      <c r="H712" s="183"/>
      <c r="I712" s="182"/>
    </row>
    <row r="713" spans="1:9" x14ac:dyDescent="0.25">
      <c r="A713" s="182"/>
      <c r="B713" s="182"/>
      <c r="C713" s="182"/>
      <c r="D713" s="183"/>
      <c r="E713" s="182"/>
      <c r="F713" s="183"/>
      <c r="G713" s="172"/>
      <c r="H713" s="183"/>
      <c r="I713" s="182"/>
    </row>
    <row r="714" spans="1:9" x14ac:dyDescent="0.25">
      <c r="A714" s="182"/>
      <c r="B714" s="182"/>
      <c r="C714" s="182"/>
      <c r="D714" s="183"/>
      <c r="E714" s="182"/>
      <c r="F714" s="183"/>
      <c r="G714" s="172"/>
      <c r="H714" s="183"/>
      <c r="I714" s="182"/>
    </row>
    <row r="715" spans="1:9" x14ac:dyDescent="0.25">
      <c r="A715" s="182"/>
      <c r="B715" s="182"/>
      <c r="C715" s="182"/>
      <c r="D715" s="183"/>
      <c r="E715" s="182"/>
      <c r="F715" s="183"/>
      <c r="G715" s="172"/>
      <c r="H715" s="183"/>
      <c r="I715" s="182"/>
    </row>
    <row r="716" spans="1:9" x14ac:dyDescent="0.25">
      <c r="A716" s="182"/>
      <c r="B716" s="182"/>
      <c r="C716" s="182"/>
      <c r="D716" s="183"/>
      <c r="E716" s="182"/>
      <c r="F716" s="183"/>
      <c r="G716" s="172"/>
      <c r="H716" s="183"/>
      <c r="I716" s="182"/>
    </row>
    <row r="717" spans="1:9" x14ac:dyDescent="0.25">
      <c r="A717" s="182"/>
      <c r="B717" s="182"/>
      <c r="C717" s="182"/>
      <c r="D717" s="183"/>
      <c r="E717" s="182"/>
      <c r="F717" s="183"/>
      <c r="G717" s="172"/>
      <c r="H717" s="183"/>
      <c r="I717" s="182"/>
    </row>
    <row r="718" spans="1:9" x14ac:dyDescent="0.25">
      <c r="A718" s="182"/>
      <c r="B718" s="182"/>
      <c r="C718" s="182"/>
      <c r="D718" s="183"/>
      <c r="E718" s="182"/>
      <c r="F718" s="183"/>
      <c r="G718" s="172"/>
      <c r="H718" s="183"/>
      <c r="I718" s="182"/>
    </row>
    <row r="719" spans="1:9" x14ac:dyDescent="0.25">
      <c r="A719" s="182"/>
      <c r="B719" s="182"/>
      <c r="C719" s="182"/>
      <c r="D719" s="183"/>
      <c r="E719" s="182"/>
      <c r="F719" s="183"/>
      <c r="G719" s="172"/>
      <c r="H719" s="183"/>
      <c r="I719" s="182"/>
    </row>
    <row r="720" spans="1:9" x14ac:dyDescent="0.25">
      <c r="A720" s="182"/>
      <c r="B720" s="182"/>
      <c r="C720" s="182"/>
      <c r="D720" s="183"/>
      <c r="E720" s="182"/>
      <c r="F720" s="183"/>
      <c r="G720" s="172"/>
      <c r="H720" s="183"/>
      <c r="I720" s="182"/>
    </row>
    <row r="721" spans="1:9" x14ac:dyDescent="0.25">
      <c r="A721" s="182"/>
      <c r="B721" s="182"/>
      <c r="C721" s="182"/>
      <c r="D721" s="183"/>
      <c r="E721" s="182"/>
      <c r="F721" s="183"/>
      <c r="G721" s="172"/>
      <c r="H721" s="183"/>
      <c r="I721" s="182"/>
    </row>
    <row r="722" spans="1:9" x14ac:dyDescent="0.25">
      <c r="A722" s="182"/>
      <c r="B722" s="182"/>
      <c r="C722" s="182"/>
      <c r="D722" s="183"/>
      <c r="E722" s="182"/>
      <c r="F722" s="183"/>
      <c r="G722" s="172"/>
      <c r="H722" s="183"/>
      <c r="I722" s="182"/>
    </row>
    <row r="723" spans="1:9" x14ac:dyDescent="0.25">
      <c r="A723" s="182"/>
      <c r="B723" s="182"/>
      <c r="C723" s="182"/>
      <c r="D723" s="183"/>
      <c r="E723" s="182"/>
      <c r="F723" s="183"/>
      <c r="G723" s="172"/>
      <c r="H723" s="183"/>
      <c r="I723" s="182"/>
    </row>
    <row r="724" spans="1:9" x14ac:dyDescent="0.25">
      <c r="A724" s="182"/>
      <c r="B724" s="182"/>
      <c r="C724" s="182"/>
      <c r="D724" s="183"/>
      <c r="E724" s="182"/>
      <c r="F724" s="183"/>
      <c r="G724" s="172"/>
      <c r="H724" s="183"/>
      <c r="I724" s="182"/>
    </row>
    <row r="725" spans="1:9" x14ac:dyDescent="0.25">
      <c r="A725" s="182"/>
      <c r="B725" s="182"/>
      <c r="C725" s="182"/>
      <c r="D725" s="183"/>
      <c r="E725" s="182"/>
      <c r="F725" s="183"/>
      <c r="G725" s="172"/>
      <c r="H725" s="183"/>
      <c r="I725" s="182"/>
    </row>
    <row r="726" spans="1:9" x14ac:dyDescent="0.25">
      <c r="A726" s="182"/>
      <c r="B726" s="182"/>
      <c r="C726" s="182"/>
      <c r="D726" s="183"/>
      <c r="E726" s="182"/>
      <c r="F726" s="183"/>
      <c r="G726" s="172"/>
      <c r="H726" s="183"/>
      <c r="I726" s="182"/>
    </row>
    <row r="727" spans="1:9" x14ac:dyDescent="0.25">
      <c r="A727" s="182"/>
      <c r="B727" s="182"/>
      <c r="C727" s="182"/>
      <c r="D727" s="183"/>
      <c r="E727" s="182"/>
      <c r="F727" s="183"/>
      <c r="G727" s="172"/>
      <c r="H727" s="183"/>
      <c r="I727" s="182"/>
    </row>
    <row r="728" spans="1:9" x14ac:dyDescent="0.25">
      <c r="A728" s="182"/>
      <c r="B728" s="182"/>
      <c r="C728" s="182"/>
      <c r="D728" s="183"/>
      <c r="E728" s="182"/>
      <c r="F728" s="183"/>
      <c r="G728" s="172"/>
      <c r="H728" s="183"/>
      <c r="I728" s="182"/>
    </row>
    <row r="729" spans="1:9" x14ac:dyDescent="0.25">
      <c r="A729" s="182"/>
      <c r="B729" s="182"/>
      <c r="C729" s="182"/>
      <c r="D729" s="183"/>
      <c r="E729" s="182"/>
      <c r="F729" s="183"/>
      <c r="G729" s="172"/>
      <c r="H729" s="183"/>
      <c r="I729" s="182"/>
    </row>
    <row r="730" spans="1:9" x14ac:dyDescent="0.25">
      <c r="A730" s="182"/>
      <c r="B730" s="182"/>
      <c r="C730" s="182"/>
      <c r="D730" s="183"/>
      <c r="E730" s="182"/>
      <c r="F730" s="183"/>
      <c r="G730" s="172"/>
      <c r="H730" s="183"/>
      <c r="I730" s="182"/>
    </row>
    <row r="731" spans="1:9" x14ac:dyDescent="0.25">
      <c r="A731" s="182"/>
      <c r="B731" s="182"/>
      <c r="C731" s="182"/>
      <c r="D731" s="183"/>
      <c r="E731" s="182"/>
      <c r="F731" s="183"/>
      <c r="G731" s="172"/>
      <c r="H731" s="183"/>
      <c r="I731" s="182"/>
    </row>
    <row r="732" spans="1:9" x14ac:dyDescent="0.25">
      <c r="A732" s="182"/>
      <c r="B732" s="182"/>
      <c r="C732" s="182"/>
      <c r="D732" s="183"/>
      <c r="E732" s="182"/>
      <c r="F732" s="183"/>
      <c r="G732" s="172"/>
      <c r="H732" s="183"/>
      <c r="I732" s="182"/>
    </row>
    <row r="733" spans="1:9" x14ac:dyDescent="0.25">
      <c r="A733" s="182"/>
      <c r="B733" s="182"/>
      <c r="C733" s="182"/>
      <c r="D733" s="183"/>
      <c r="E733" s="182"/>
      <c r="F733" s="183"/>
      <c r="G733" s="172"/>
      <c r="H733" s="183"/>
      <c r="I733" s="182"/>
    </row>
    <row r="734" spans="1:9" x14ac:dyDescent="0.25">
      <c r="A734" s="182"/>
      <c r="B734" s="182"/>
      <c r="C734" s="182"/>
      <c r="D734" s="183"/>
      <c r="E734" s="182"/>
      <c r="F734" s="183"/>
      <c r="G734" s="172"/>
      <c r="H734" s="183"/>
      <c r="I734" s="182"/>
    </row>
    <row r="735" spans="1:9" x14ac:dyDescent="0.25">
      <c r="A735" s="182"/>
      <c r="B735" s="182"/>
      <c r="C735" s="182"/>
      <c r="D735" s="183"/>
      <c r="E735" s="182"/>
      <c r="F735" s="183"/>
      <c r="G735" s="172"/>
      <c r="H735" s="183"/>
      <c r="I735" s="182"/>
    </row>
    <row r="736" spans="1:9" x14ac:dyDescent="0.25">
      <c r="A736" s="182"/>
      <c r="B736" s="182"/>
      <c r="C736" s="182"/>
      <c r="D736" s="183"/>
      <c r="E736" s="182"/>
      <c r="F736" s="183"/>
      <c r="G736" s="172"/>
      <c r="H736" s="183"/>
      <c r="I736" s="182"/>
    </row>
    <row r="737" spans="1:9" x14ac:dyDescent="0.25">
      <c r="A737" s="182"/>
      <c r="B737" s="182"/>
      <c r="C737" s="182"/>
      <c r="D737" s="183"/>
      <c r="E737" s="182"/>
      <c r="F737" s="183"/>
      <c r="G737" s="172"/>
      <c r="H737" s="183"/>
      <c r="I737" s="182"/>
    </row>
    <row r="738" spans="1:9" x14ac:dyDescent="0.25">
      <c r="A738" s="182"/>
      <c r="B738" s="182"/>
      <c r="C738" s="182"/>
      <c r="D738" s="183"/>
      <c r="E738" s="182"/>
      <c r="F738" s="183"/>
      <c r="G738" s="172"/>
      <c r="H738" s="183"/>
      <c r="I738" s="182"/>
    </row>
    <row r="739" spans="1:9" x14ac:dyDescent="0.25">
      <c r="A739" s="182"/>
      <c r="B739" s="182"/>
      <c r="C739" s="182"/>
      <c r="D739" s="183"/>
      <c r="E739" s="182"/>
      <c r="F739" s="183"/>
      <c r="G739" s="172"/>
      <c r="H739" s="183"/>
      <c r="I739" s="182"/>
    </row>
    <row r="740" spans="1:9" x14ac:dyDescent="0.25">
      <c r="A740" s="182"/>
      <c r="B740" s="182"/>
      <c r="C740" s="182"/>
      <c r="D740" s="183"/>
      <c r="E740" s="182"/>
      <c r="F740" s="183"/>
      <c r="G740" s="172"/>
      <c r="H740" s="183"/>
      <c r="I740" s="182"/>
    </row>
    <row r="741" spans="1:9" x14ac:dyDescent="0.25">
      <c r="A741" s="182"/>
      <c r="B741" s="182"/>
      <c r="C741" s="182"/>
      <c r="D741" s="183"/>
      <c r="E741" s="182"/>
      <c r="F741" s="183"/>
      <c r="G741" s="172"/>
      <c r="H741" s="183"/>
      <c r="I741" s="182"/>
    </row>
    <row r="742" spans="1:9" x14ac:dyDescent="0.25">
      <c r="A742" s="182"/>
      <c r="B742" s="182"/>
      <c r="C742" s="182"/>
      <c r="D742" s="183"/>
      <c r="E742" s="182"/>
      <c r="F742" s="183"/>
      <c r="G742" s="172"/>
      <c r="H742" s="183"/>
      <c r="I742" s="182"/>
    </row>
    <row r="743" spans="1:9" x14ac:dyDescent="0.25">
      <c r="A743" s="182"/>
      <c r="B743" s="182"/>
      <c r="C743" s="182"/>
      <c r="D743" s="183"/>
      <c r="E743" s="182"/>
      <c r="F743" s="183"/>
      <c r="G743" s="172"/>
      <c r="H743" s="183"/>
      <c r="I743" s="182"/>
    </row>
    <row r="744" spans="1:9" x14ac:dyDescent="0.25">
      <c r="A744" s="182"/>
      <c r="B744" s="182"/>
      <c r="C744" s="182"/>
      <c r="D744" s="183"/>
      <c r="E744" s="182"/>
      <c r="F744" s="183"/>
      <c r="G744" s="172"/>
      <c r="H744" s="183"/>
      <c r="I744" s="182"/>
    </row>
    <row r="745" spans="1:9" x14ac:dyDescent="0.25">
      <c r="A745" s="182"/>
      <c r="B745" s="182"/>
      <c r="C745" s="182"/>
      <c r="D745" s="183"/>
      <c r="E745" s="182"/>
      <c r="F745" s="183"/>
      <c r="G745" s="172"/>
      <c r="H745" s="183"/>
      <c r="I745" s="182"/>
    </row>
    <row r="746" spans="1:9" x14ac:dyDescent="0.25">
      <c r="A746" s="182"/>
      <c r="B746" s="182"/>
      <c r="C746" s="182"/>
      <c r="D746" s="183"/>
      <c r="E746" s="182"/>
      <c r="F746" s="183"/>
      <c r="G746" s="172"/>
      <c r="H746" s="183"/>
      <c r="I746" s="182"/>
    </row>
    <row r="747" spans="1:9" x14ac:dyDescent="0.25">
      <c r="A747" s="182"/>
      <c r="B747" s="182"/>
      <c r="C747" s="182"/>
      <c r="D747" s="183"/>
      <c r="E747" s="182"/>
      <c r="F747" s="183"/>
      <c r="G747" s="172"/>
      <c r="H747" s="183"/>
      <c r="I747" s="182"/>
    </row>
    <row r="748" spans="1:9" x14ac:dyDescent="0.25">
      <c r="A748" s="182"/>
      <c r="B748" s="182"/>
      <c r="C748" s="182"/>
      <c r="D748" s="183"/>
      <c r="E748" s="182"/>
      <c r="F748" s="183"/>
      <c r="G748" s="172"/>
      <c r="H748" s="183"/>
      <c r="I748" s="182"/>
    </row>
    <row r="749" spans="1:9" x14ac:dyDescent="0.25">
      <c r="A749" s="182"/>
      <c r="B749" s="182"/>
      <c r="C749" s="182"/>
      <c r="D749" s="183"/>
      <c r="E749" s="182"/>
      <c r="F749" s="183"/>
      <c r="G749" s="172"/>
      <c r="H749" s="183"/>
      <c r="I749" s="182"/>
    </row>
    <row r="750" spans="1:9" x14ac:dyDescent="0.25">
      <c r="A750" s="182"/>
      <c r="B750" s="182"/>
      <c r="C750" s="182"/>
      <c r="D750" s="183"/>
      <c r="E750" s="182"/>
      <c r="F750" s="183"/>
      <c r="G750" s="172"/>
      <c r="H750" s="183"/>
      <c r="I750" s="182"/>
    </row>
    <row r="751" spans="1:9" x14ac:dyDescent="0.25">
      <c r="A751" s="182"/>
      <c r="B751" s="182"/>
      <c r="C751" s="182"/>
      <c r="D751" s="183"/>
      <c r="E751" s="182"/>
      <c r="F751" s="183"/>
      <c r="G751" s="172"/>
      <c r="H751" s="183"/>
      <c r="I751" s="182"/>
    </row>
    <row r="752" spans="1:9" x14ac:dyDescent="0.25">
      <c r="A752" s="182"/>
      <c r="B752" s="182"/>
      <c r="C752" s="182"/>
      <c r="D752" s="183"/>
      <c r="E752" s="182"/>
      <c r="F752" s="183"/>
      <c r="G752" s="172"/>
      <c r="H752" s="183"/>
      <c r="I752" s="182"/>
    </row>
    <row r="753" spans="1:9" x14ac:dyDescent="0.25">
      <c r="A753" s="182"/>
      <c r="B753" s="182"/>
      <c r="C753" s="182"/>
      <c r="D753" s="183"/>
      <c r="E753" s="182"/>
      <c r="F753" s="183"/>
      <c r="G753" s="172"/>
      <c r="H753" s="183"/>
      <c r="I753" s="182"/>
    </row>
    <row r="754" spans="1:9" x14ac:dyDescent="0.25">
      <c r="A754" s="182"/>
      <c r="B754" s="182"/>
      <c r="C754" s="182"/>
      <c r="D754" s="183"/>
      <c r="E754" s="182"/>
      <c r="F754" s="183"/>
      <c r="G754" s="172"/>
      <c r="H754" s="183"/>
      <c r="I754" s="182"/>
    </row>
    <row r="755" spans="1:9" x14ac:dyDescent="0.25">
      <c r="A755" s="182"/>
      <c r="B755" s="182"/>
      <c r="C755" s="182"/>
      <c r="D755" s="183"/>
      <c r="E755" s="182"/>
      <c r="F755" s="183"/>
      <c r="G755" s="172"/>
      <c r="H755" s="183"/>
      <c r="I755" s="182"/>
    </row>
    <row r="756" spans="1:9" x14ac:dyDescent="0.25">
      <c r="A756" s="182"/>
      <c r="B756" s="182"/>
      <c r="C756" s="182"/>
      <c r="D756" s="183"/>
      <c r="E756" s="182"/>
      <c r="F756" s="183"/>
      <c r="G756" s="172"/>
      <c r="H756" s="183"/>
      <c r="I756" s="182"/>
    </row>
    <row r="757" spans="1:9" x14ac:dyDescent="0.25">
      <c r="A757" s="182"/>
      <c r="B757" s="182"/>
      <c r="C757" s="182"/>
      <c r="D757" s="183"/>
      <c r="E757" s="182"/>
      <c r="F757" s="183"/>
      <c r="G757" s="172"/>
      <c r="H757" s="183"/>
      <c r="I757" s="182"/>
    </row>
    <row r="758" spans="1:9" x14ac:dyDescent="0.25">
      <c r="A758" s="182"/>
      <c r="B758" s="182"/>
      <c r="C758" s="182"/>
      <c r="D758" s="183"/>
      <c r="E758" s="182"/>
      <c r="F758" s="183"/>
      <c r="G758" s="172"/>
      <c r="H758" s="183"/>
      <c r="I758" s="182"/>
    </row>
    <row r="759" spans="1:9" x14ac:dyDescent="0.25">
      <c r="A759" s="182"/>
      <c r="B759" s="182"/>
      <c r="C759" s="182"/>
      <c r="D759" s="183"/>
      <c r="E759" s="182"/>
      <c r="F759" s="183"/>
      <c r="G759" s="172"/>
      <c r="H759" s="183"/>
      <c r="I759" s="182"/>
    </row>
    <row r="760" spans="1:9" x14ac:dyDescent="0.25">
      <c r="A760" s="182"/>
      <c r="B760" s="182"/>
      <c r="C760" s="182"/>
      <c r="D760" s="183"/>
      <c r="E760" s="182"/>
      <c r="F760" s="183"/>
      <c r="G760" s="172"/>
      <c r="H760" s="183"/>
      <c r="I760" s="182"/>
    </row>
    <row r="761" spans="1:9" x14ac:dyDescent="0.25">
      <c r="A761" s="182"/>
      <c r="B761" s="182"/>
      <c r="C761" s="182"/>
      <c r="D761" s="183"/>
      <c r="E761" s="182"/>
      <c r="F761" s="183"/>
      <c r="G761" s="172"/>
      <c r="H761" s="183"/>
      <c r="I761" s="182"/>
    </row>
    <row r="762" spans="1:9" x14ac:dyDescent="0.25">
      <c r="A762" s="182"/>
      <c r="B762" s="182"/>
      <c r="C762" s="182"/>
      <c r="D762" s="183"/>
      <c r="E762" s="182"/>
      <c r="F762" s="183"/>
      <c r="G762" s="172"/>
      <c r="H762" s="183"/>
      <c r="I762" s="182"/>
    </row>
    <row r="763" spans="1:9" x14ac:dyDescent="0.25">
      <c r="A763" s="182"/>
      <c r="B763" s="182"/>
      <c r="C763" s="182"/>
      <c r="D763" s="183"/>
      <c r="E763" s="182"/>
      <c r="F763" s="183"/>
      <c r="G763" s="172"/>
      <c r="H763" s="183"/>
      <c r="I763" s="182"/>
    </row>
    <row r="764" spans="1:9" x14ac:dyDescent="0.25">
      <c r="A764" s="182"/>
      <c r="B764" s="182"/>
      <c r="C764" s="182"/>
      <c r="D764" s="183"/>
      <c r="E764" s="182"/>
      <c r="F764" s="183"/>
      <c r="G764" s="172"/>
      <c r="H764" s="183"/>
      <c r="I764" s="182"/>
    </row>
    <row r="765" spans="1:9" x14ac:dyDescent="0.25">
      <c r="A765" s="182"/>
      <c r="B765" s="182"/>
      <c r="C765" s="182"/>
      <c r="D765" s="183"/>
      <c r="E765" s="182"/>
      <c r="F765" s="183"/>
      <c r="G765" s="172"/>
      <c r="H765" s="183"/>
      <c r="I765" s="182"/>
    </row>
    <row r="766" spans="1:9" x14ac:dyDescent="0.25">
      <c r="A766" s="182"/>
      <c r="B766" s="182"/>
      <c r="C766" s="182"/>
      <c r="D766" s="183"/>
      <c r="E766" s="182"/>
      <c r="F766" s="183"/>
      <c r="G766" s="172"/>
      <c r="H766" s="183"/>
      <c r="I766" s="182"/>
    </row>
    <row r="767" spans="1:9" x14ac:dyDescent="0.25">
      <c r="A767" s="182"/>
      <c r="B767" s="182"/>
      <c r="C767" s="182"/>
      <c r="D767" s="183"/>
      <c r="E767" s="182"/>
      <c r="F767" s="183"/>
      <c r="G767" s="172"/>
      <c r="H767" s="183"/>
      <c r="I767" s="182"/>
    </row>
    <row r="768" spans="1:9" x14ac:dyDescent="0.25">
      <c r="A768" s="182"/>
      <c r="B768" s="182"/>
      <c r="C768" s="182"/>
      <c r="D768" s="183"/>
      <c r="E768" s="182"/>
      <c r="F768" s="183"/>
      <c r="G768" s="172"/>
      <c r="H768" s="183"/>
      <c r="I768" s="182"/>
    </row>
    <row r="769" spans="1:9" x14ac:dyDescent="0.25">
      <c r="A769" s="182"/>
      <c r="B769" s="182"/>
      <c r="C769" s="182"/>
      <c r="D769" s="183"/>
      <c r="E769" s="182"/>
      <c r="F769" s="183"/>
      <c r="G769" s="172"/>
      <c r="H769" s="183"/>
      <c r="I769" s="182"/>
    </row>
    <row r="770" spans="1:9" x14ac:dyDescent="0.25">
      <c r="A770" s="182"/>
      <c r="B770" s="182"/>
      <c r="C770" s="182"/>
      <c r="D770" s="183"/>
      <c r="E770" s="182"/>
      <c r="F770" s="183"/>
      <c r="G770" s="172"/>
      <c r="H770" s="183"/>
      <c r="I770" s="182"/>
    </row>
    <row r="771" spans="1:9" x14ac:dyDescent="0.25">
      <c r="A771" s="182"/>
      <c r="B771" s="182"/>
      <c r="C771" s="182"/>
      <c r="D771" s="183"/>
      <c r="E771" s="182"/>
      <c r="F771" s="183"/>
      <c r="G771" s="172"/>
      <c r="H771" s="183"/>
      <c r="I771" s="182"/>
    </row>
    <row r="772" spans="1:9" x14ac:dyDescent="0.25">
      <c r="A772" s="182"/>
      <c r="B772" s="182"/>
      <c r="C772" s="182"/>
      <c r="D772" s="183"/>
      <c r="E772" s="182"/>
      <c r="F772" s="183"/>
      <c r="G772" s="172"/>
      <c r="H772" s="183"/>
      <c r="I772" s="182"/>
    </row>
    <row r="773" spans="1:9" x14ac:dyDescent="0.25">
      <c r="A773" s="182"/>
      <c r="B773" s="182"/>
      <c r="C773" s="182"/>
      <c r="D773" s="183"/>
      <c r="E773" s="182"/>
      <c r="F773" s="183"/>
      <c r="G773" s="182"/>
      <c r="H773" s="183"/>
      <c r="I773" s="182"/>
    </row>
    <row r="774" spans="1:9" x14ac:dyDescent="0.25">
      <c r="A774" s="182"/>
      <c r="B774" s="182"/>
      <c r="C774" s="182"/>
      <c r="D774" s="183"/>
      <c r="E774" s="182"/>
      <c r="F774" s="183"/>
      <c r="G774" s="182"/>
      <c r="H774" s="183"/>
      <c r="I774" s="182"/>
    </row>
    <row r="775" spans="1:9" x14ac:dyDescent="0.25">
      <c r="A775" s="182"/>
      <c r="B775" s="182"/>
      <c r="C775" s="182"/>
      <c r="D775" s="183"/>
      <c r="E775" s="182"/>
      <c r="F775" s="183"/>
      <c r="G775" s="182"/>
      <c r="H775" s="183"/>
      <c r="I775" s="182"/>
    </row>
    <row r="776" spans="1:9" x14ac:dyDescent="0.25">
      <c r="A776" s="182"/>
      <c r="B776" s="182"/>
      <c r="C776" s="182"/>
      <c r="D776" s="183"/>
      <c r="E776" s="182"/>
      <c r="F776" s="183"/>
      <c r="G776" s="182"/>
      <c r="H776" s="183"/>
      <c r="I776" s="182"/>
    </row>
    <row r="777" spans="1:9" x14ac:dyDescent="0.25">
      <c r="A777" s="182"/>
      <c r="B777" s="182"/>
      <c r="C777" s="182"/>
      <c r="D777" s="183"/>
      <c r="E777" s="182"/>
      <c r="F777" s="183"/>
      <c r="G777" s="182"/>
      <c r="H777" s="183"/>
      <c r="I777" s="182"/>
    </row>
    <row r="778" spans="1:9" x14ac:dyDescent="0.25">
      <c r="A778" s="182"/>
      <c r="B778" s="182"/>
      <c r="C778" s="182"/>
      <c r="D778" s="183"/>
      <c r="E778" s="182"/>
      <c r="F778" s="183"/>
      <c r="G778" s="182"/>
      <c r="H778" s="183"/>
      <c r="I778" s="182"/>
    </row>
    <row r="779" spans="1:9" x14ac:dyDescent="0.25">
      <c r="A779" s="182"/>
      <c r="B779" s="182"/>
      <c r="C779" s="182"/>
      <c r="D779" s="183"/>
      <c r="E779" s="182"/>
      <c r="F779" s="183"/>
      <c r="G779" s="182"/>
      <c r="H779" s="183"/>
      <c r="I779" s="182"/>
    </row>
  </sheetData>
  <sortState ref="A222:BJ243">
    <sortCondition ref="A222:A243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2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2" sqref="B42"/>
    </sheetView>
  </sheetViews>
  <sheetFormatPr defaultRowHeight="15" x14ac:dyDescent="0.25"/>
  <cols>
    <col min="1" max="1" width="15.85546875" customWidth="1"/>
    <col min="2" max="2" width="6.5703125" style="36" bestFit="1" customWidth="1"/>
    <col min="3" max="3" width="6.5703125" style="36" customWidth="1"/>
    <col min="4" max="4" width="7" style="36" bestFit="1" customWidth="1"/>
    <col min="5" max="5" width="6.5703125" style="36" bestFit="1" customWidth="1"/>
    <col min="6" max="6" width="6.5703125" style="36" customWidth="1"/>
    <col min="7" max="7" width="7" style="36" bestFit="1" customWidth="1"/>
    <col min="8" max="9" width="7.85546875" style="36" bestFit="1" customWidth="1"/>
    <col min="10" max="10" width="7" style="36" bestFit="1" customWidth="1"/>
    <col min="11" max="11" width="3.28515625" customWidth="1"/>
    <col min="12" max="12" width="15.85546875" customWidth="1"/>
    <col min="13" max="14" width="8" style="36" bestFit="1" customWidth="1"/>
    <col min="15" max="15" width="7" style="36" bestFit="1" customWidth="1"/>
    <col min="16" max="17" width="9.28515625" style="36" bestFit="1" customWidth="1"/>
    <col min="18" max="18" width="7" style="36" bestFit="1" customWidth="1"/>
    <col min="19" max="20" width="9.28515625" style="36" bestFit="1" customWidth="1"/>
    <col min="21" max="21" width="7" style="36" bestFit="1" customWidth="1"/>
    <col min="22" max="89" width="9.140625" style="5"/>
  </cols>
  <sheetData>
    <row r="1" spans="1:123" s="1" customFormat="1" ht="12.95" customHeight="1" thickBot="1" x14ac:dyDescent="0.3">
      <c r="A1" s="122" t="s">
        <v>46</v>
      </c>
      <c r="B1" s="123"/>
      <c r="C1" s="123"/>
      <c r="D1" s="123"/>
      <c r="E1" s="123"/>
      <c r="F1" s="123"/>
      <c r="G1" s="123"/>
      <c r="H1" s="123"/>
      <c r="I1" s="123"/>
      <c r="J1" s="124"/>
      <c r="K1" s="6"/>
      <c r="L1" s="125" t="s">
        <v>47</v>
      </c>
      <c r="M1" s="125"/>
      <c r="N1" s="125"/>
      <c r="O1" s="125"/>
      <c r="P1" s="125"/>
      <c r="Q1" s="125"/>
      <c r="R1" s="125"/>
      <c r="S1" s="125"/>
      <c r="T1" s="125"/>
      <c r="U1" s="12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" customFormat="1" ht="12.95" customHeight="1" thickBot="1" x14ac:dyDescent="0.3">
      <c r="A2" s="122" t="s">
        <v>0</v>
      </c>
      <c r="B2" s="123"/>
      <c r="C2" s="123"/>
      <c r="D2" s="123"/>
      <c r="E2" s="123"/>
      <c r="F2" s="123"/>
      <c r="G2" s="123"/>
      <c r="H2" s="123"/>
      <c r="I2" s="123"/>
      <c r="J2" s="124"/>
      <c r="K2" s="6"/>
      <c r="L2" s="125" t="s">
        <v>1</v>
      </c>
      <c r="M2" s="125"/>
      <c r="N2" s="125"/>
      <c r="O2" s="125"/>
      <c r="P2" s="126"/>
      <c r="Q2" s="126"/>
      <c r="R2" s="126"/>
      <c r="S2" s="126"/>
      <c r="T2" s="126"/>
      <c r="U2" s="12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123" s="1" customFormat="1" ht="12.95" customHeight="1" thickBot="1" x14ac:dyDescent="0.3">
      <c r="A3" s="127" t="s">
        <v>2</v>
      </c>
      <c r="B3" s="134" t="s">
        <v>43</v>
      </c>
      <c r="C3" s="134"/>
      <c r="D3" s="134"/>
      <c r="E3" s="135" t="s">
        <v>44</v>
      </c>
      <c r="F3" s="135"/>
      <c r="G3" s="135"/>
      <c r="H3" s="136" t="s">
        <v>45</v>
      </c>
      <c r="I3" s="136"/>
      <c r="J3" s="136"/>
      <c r="K3" s="6"/>
      <c r="L3" s="127" t="s">
        <v>2</v>
      </c>
      <c r="M3" s="137" t="s">
        <v>43</v>
      </c>
      <c r="N3" s="137"/>
      <c r="O3" s="137"/>
      <c r="P3" s="132" t="s">
        <v>44</v>
      </c>
      <c r="Q3" s="132"/>
      <c r="R3" s="132"/>
      <c r="S3" s="133" t="s">
        <v>45</v>
      </c>
      <c r="T3" s="133"/>
      <c r="U3" s="13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1" customFormat="1" ht="12.95" customHeight="1" thickBot="1" x14ac:dyDescent="0.3">
      <c r="A4" s="128"/>
      <c r="B4" s="2">
        <v>2015</v>
      </c>
      <c r="C4" s="2">
        <v>2014</v>
      </c>
      <c r="D4" s="2" t="s">
        <v>39</v>
      </c>
      <c r="E4" s="51">
        <v>2015</v>
      </c>
      <c r="F4" s="51">
        <v>2014</v>
      </c>
      <c r="G4" s="2" t="s">
        <v>39</v>
      </c>
      <c r="H4" s="8">
        <v>2015</v>
      </c>
      <c r="I4" s="2">
        <v>2014</v>
      </c>
      <c r="J4" s="2" t="s">
        <v>39</v>
      </c>
      <c r="K4" s="6"/>
      <c r="L4" s="128"/>
      <c r="M4" s="51">
        <v>2015</v>
      </c>
      <c r="N4" s="52">
        <v>2014</v>
      </c>
      <c r="O4" s="2" t="s">
        <v>39</v>
      </c>
      <c r="P4" s="51">
        <v>2015</v>
      </c>
      <c r="Q4" s="52">
        <v>2014</v>
      </c>
      <c r="R4" s="2" t="s">
        <v>39</v>
      </c>
      <c r="S4" s="8">
        <v>2015</v>
      </c>
      <c r="T4" s="2">
        <v>2014</v>
      </c>
      <c r="U4" s="2" t="s">
        <v>39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</row>
    <row r="5" spans="1:123" s="14" customFormat="1" ht="12.95" customHeight="1" thickBot="1" x14ac:dyDescent="0.3">
      <c r="A5" s="3" t="s">
        <v>6</v>
      </c>
      <c r="B5" s="33">
        <f>SUM(B6:B7)</f>
        <v>19932.775983</v>
      </c>
      <c r="C5" s="33">
        <f>SUM(C6:C7)</f>
        <v>28524.860023000001</v>
      </c>
      <c r="D5" s="7">
        <f>SUM(B5-C5)/C5</f>
        <v>-0.30121388967630625</v>
      </c>
      <c r="E5" s="33">
        <v>33408.399250000002</v>
      </c>
      <c r="F5" s="33">
        <v>35548.149803999993</v>
      </c>
      <c r="G5" s="7">
        <f t="shared" ref="G5:G33" si="0">SUM(E5-F5)/F5</f>
        <v>-6.0193021740873258E-2</v>
      </c>
      <c r="H5" s="34">
        <v>53341.175233000002</v>
      </c>
      <c r="I5" s="34">
        <v>64073.009826999994</v>
      </c>
      <c r="J5" s="7">
        <f t="shared" ref="J5:J33" si="1">SUM(H5-I5)/I5</f>
        <v>-0.1674938421493922</v>
      </c>
      <c r="K5" s="13"/>
      <c r="L5" s="3" t="s">
        <v>6</v>
      </c>
      <c r="M5" s="64">
        <v>18725.928100999998</v>
      </c>
      <c r="N5" s="40">
        <v>28108.029276000001</v>
      </c>
      <c r="O5" s="7">
        <f t="shared" ref="O5:O33" si="2">SUM(M5-N5)/N5</f>
        <v>-0.33378722794382804</v>
      </c>
      <c r="P5" s="64">
        <v>20872.369165000004</v>
      </c>
      <c r="Q5" s="40">
        <v>29321.902607000004</v>
      </c>
      <c r="R5" s="7">
        <f t="shared" ref="R5:R33" si="3">SUM(P5-Q5)/Q5</f>
        <v>-0.28816456951135383</v>
      </c>
      <c r="S5" s="41">
        <v>39598.297266000001</v>
      </c>
      <c r="T5" s="41">
        <v>57429.931883000005</v>
      </c>
      <c r="U5" s="7">
        <f t="shared" ref="U5:U33" si="4">SUM(S5-T5)/T5</f>
        <v>-0.31049374485290648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</row>
    <row r="6" spans="1:123" s="1" customFormat="1" ht="12.95" customHeight="1" thickBot="1" x14ac:dyDescent="0.3">
      <c r="A6" s="4" t="s">
        <v>7</v>
      </c>
      <c r="B6" s="31">
        <f>SUM(TONS!D2:D7)</f>
        <v>10984.858817</v>
      </c>
      <c r="C6" s="31">
        <f>SUM(TONS!E2:E7)</f>
        <v>16690.22277</v>
      </c>
      <c r="D6" s="7">
        <f t="shared" ref="D6:D33" si="5">SUM(B6-C6)/C6</f>
        <v>-0.34183869392415545</v>
      </c>
      <c r="E6" s="53">
        <v>9737.4917609999993</v>
      </c>
      <c r="F6" s="53">
        <v>10069.440725999999</v>
      </c>
      <c r="G6" s="7">
        <f t="shared" si="0"/>
        <v>-3.2965978352986793E-2</v>
      </c>
      <c r="H6" s="32">
        <v>20722.350577999998</v>
      </c>
      <c r="I6" s="32">
        <v>26759.663496000001</v>
      </c>
      <c r="J6" s="7">
        <f t="shared" si="1"/>
        <v>-0.22561243787323607</v>
      </c>
      <c r="K6" s="6"/>
      <c r="L6" s="4" t="s">
        <v>7</v>
      </c>
      <c r="M6" s="65">
        <v>7197.6697730000005</v>
      </c>
      <c r="N6" s="66">
        <v>10943.947367999999</v>
      </c>
      <c r="O6" s="7">
        <f t="shared" si="2"/>
        <v>-0.34231502300112293</v>
      </c>
      <c r="P6" s="67">
        <v>5823.7378909999989</v>
      </c>
      <c r="Q6" s="61">
        <v>7154.4997429999994</v>
      </c>
      <c r="R6" s="7">
        <f t="shared" si="3"/>
        <v>-0.1860034802995171</v>
      </c>
      <c r="S6" s="39">
        <v>13021.407663999998</v>
      </c>
      <c r="T6" s="39">
        <v>18098.447110999998</v>
      </c>
      <c r="U6" s="7">
        <f t="shared" si="4"/>
        <v>-0.28052348446592645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</row>
    <row r="7" spans="1:123" s="1" customFormat="1" ht="12.95" customHeight="1" thickBot="1" x14ac:dyDescent="0.3">
      <c r="A7" s="4" t="s">
        <v>8</v>
      </c>
      <c r="B7" s="31">
        <f>SUM(TONS!D9:D59)</f>
        <v>8947.9171659999993</v>
      </c>
      <c r="C7" s="31">
        <f>SUM(TONS!E9:E59)</f>
        <v>11834.637253000001</v>
      </c>
      <c r="D7" s="7">
        <f t="shared" si="5"/>
        <v>-0.24392129858211223</v>
      </c>
      <c r="E7" s="53">
        <v>23670.907489000005</v>
      </c>
      <c r="F7" s="53">
        <v>25478.709077999996</v>
      </c>
      <c r="G7" s="7">
        <f t="shared" si="0"/>
        <v>-7.095342167711971E-2</v>
      </c>
      <c r="H7" s="32">
        <v>32618.824655000004</v>
      </c>
      <c r="I7" s="32">
        <v>37313.346330999993</v>
      </c>
      <c r="J7" s="7">
        <f t="shared" si="1"/>
        <v>-0.12581347259384701</v>
      </c>
      <c r="K7" s="6"/>
      <c r="L7" s="4" t="s">
        <v>9</v>
      </c>
      <c r="M7" s="65">
        <v>11528.258328000002</v>
      </c>
      <c r="N7" s="66">
        <v>11834.637253000001</v>
      </c>
      <c r="O7" s="7">
        <f t="shared" si="2"/>
        <v>-2.5888324115919487E-2</v>
      </c>
      <c r="P7" s="67">
        <v>15048.631274000003</v>
      </c>
      <c r="Q7" s="61">
        <v>22171.603976999995</v>
      </c>
      <c r="R7" s="7">
        <f t="shared" si="3"/>
        <v>-0.32126555707873466</v>
      </c>
      <c r="S7" s="39">
        <v>26576.889602000003</v>
      </c>
      <c r="T7" s="39">
        <v>34006.24123</v>
      </c>
      <c r="U7" s="7">
        <f t="shared" si="4"/>
        <v>-0.21847023838217938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</row>
    <row r="8" spans="1:123" s="14" customFormat="1" ht="12.95" customHeight="1" thickBot="1" x14ac:dyDescent="0.3">
      <c r="A8" s="3" t="s">
        <v>10</v>
      </c>
      <c r="B8" s="33">
        <f>SUM(TONS!D114:D143)</f>
        <v>235882.15892699998</v>
      </c>
      <c r="C8" s="33">
        <f>SUM(TONS!E114:E143)</f>
        <v>239794.10355300002</v>
      </c>
      <c r="D8" s="7">
        <f t="shared" si="5"/>
        <v>-1.6313764884278777E-2</v>
      </c>
      <c r="E8" s="33">
        <v>148469.79279500002</v>
      </c>
      <c r="F8" s="33">
        <v>130965.04301699997</v>
      </c>
      <c r="G8" s="7">
        <f t="shared" si="0"/>
        <v>0.1336597108262533</v>
      </c>
      <c r="H8" s="34">
        <v>384351.95172200003</v>
      </c>
      <c r="I8" s="34">
        <v>370759.14656999998</v>
      </c>
      <c r="J8" s="7">
        <f t="shared" si="1"/>
        <v>3.6662089870879822E-2</v>
      </c>
      <c r="K8" s="13"/>
      <c r="L8" s="3" t="s">
        <v>10</v>
      </c>
      <c r="M8" s="64">
        <v>177694.35573599994</v>
      </c>
      <c r="N8" s="40">
        <v>203049.26475799995</v>
      </c>
      <c r="O8" s="7">
        <f t="shared" si="2"/>
        <v>-0.12487072559567615</v>
      </c>
      <c r="P8" s="64">
        <v>602788.90135099983</v>
      </c>
      <c r="Q8" s="40">
        <v>591876.30141100008</v>
      </c>
      <c r="R8" s="7">
        <f t="shared" si="3"/>
        <v>1.84372983239652E-2</v>
      </c>
      <c r="S8" s="41">
        <v>780483.25708699971</v>
      </c>
      <c r="T8" s="41">
        <v>794925.566169</v>
      </c>
      <c r="U8" s="7">
        <f t="shared" si="4"/>
        <v>-1.8168127553882033E-2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3" s="1" customFormat="1" ht="12.95" customHeight="1" thickBot="1" x14ac:dyDescent="0.3">
      <c r="A9" s="4" t="s">
        <v>11</v>
      </c>
      <c r="B9" s="31">
        <f>SUM(TONS!D114:D121)</f>
        <v>33193.648701999999</v>
      </c>
      <c r="C9" s="31">
        <f>SUM(TONS!E114:E121)</f>
        <v>34547.513029000002</v>
      </c>
      <c r="D9" s="7">
        <f t="shared" si="5"/>
        <v>-3.9188474315460485E-2</v>
      </c>
      <c r="E9" s="53">
        <v>21978.497443</v>
      </c>
      <c r="F9" s="53">
        <v>20451.821331000003</v>
      </c>
      <c r="G9" s="7">
        <f t="shared" si="0"/>
        <v>7.4647440308209939E-2</v>
      </c>
      <c r="H9" s="32">
        <v>55172.146144999999</v>
      </c>
      <c r="I9" s="32">
        <v>54999.334360000008</v>
      </c>
      <c r="J9" s="7">
        <f t="shared" si="1"/>
        <v>3.1420704815961114E-3</v>
      </c>
      <c r="K9" s="6"/>
      <c r="L9" s="4" t="s">
        <v>11</v>
      </c>
      <c r="M9" s="65">
        <v>37205.485327999995</v>
      </c>
      <c r="N9" s="66">
        <v>42676.273500999996</v>
      </c>
      <c r="O9" s="7">
        <f t="shared" si="2"/>
        <v>-0.1281927339056867</v>
      </c>
      <c r="P9" s="67">
        <v>82725.387237999996</v>
      </c>
      <c r="Q9" s="61">
        <v>77407.430980000005</v>
      </c>
      <c r="R9" s="7">
        <f t="shared" si="3"/>
        <v>6.8700849397443614E-2</v>
      </c>
      <c r="S9" s="39">
        <v>119930.87256599999</v>
      </c>
      <c r="T9" s="39">
        <v>120083.70448099999</v>
      </c>
      <c r="U9" s="7">
        <f t="shared" si="4"/>
        <v>-1.2727115278508417E-3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3" s="1" customFormat="1" ht="12.95" customHeight="1" thickBot="1" x14ac:dyDescent="0.3">
      <c r="A10" s="4" t="s">
        <v>12</v>
      </c>
      <c r="B10" s="31">
        <v>90590.119584999993</v>
      </c>
      <c r="C10" s="31">
        <v>90785.895332</v>
      </c>
      <c r="D10" s="7">
        <f t="shared" si="5"/>
        <v>-2.1564555406328673E-3</v>
      </c>
      <c r="E10" s="53">
        <v>66021.610241999995</v>
      </c>
      <c r="F10" s="53">
        <v>63441.000118999997</v>
      </c>
      <c r="G10" s="7">
        <f t="shared" si="0"/>
        <v>4.0677324098917056E-2</v>
      </c>
      <c r="H10" s="32">
        <v>156611.729827</v>
      </c>
      <c r="I10" s="32">
        <v>154226.89545099999</v>
      </c>
      <c r="J10" s="7">
        <f t="shared" si="1"/>
        <v>1.5463154912287709E-2</v>
      </c>
      <c r="K10" s="6"/>
      <c r="L10" s="4" t="s">
        <v>12</v>
      </c>
      <c r="M10" s="65">
        <v>67552.067750000002</v>
      </c>
      <c r="N10" s="66">
        <v>78522.806509999995</v>
      </c>
      <c r="O10" s="7">
        <f t="shared" si="2"/>
        <v>-0.13971404293353745</v>
      </c>
      <c r="P10" s="67">
        <v>307098.604215</v>
      </c>
      <c r="Q10" s="61">
        <v>300979.220088</v>
      </c>
      <c r="R10" s="7">
        <f t="shared" si="3"/>
        <v>2.0331583440248196E-2</v>
      </c>
      <c r="S10" s="39">
        <v>374650.67196499999</v>
      </c>
      <c r="T10" s="39">
        <v>379502.02659799997</v>
      </c>
      <c r="U10" s="7">
        <f t="shared" si="4"/>
        <v>-1.2783474903913855E-2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</row>
    <row r="11" spans="1:123" s="1" customFormat="1" ht="12.95" customHeight="1" thickBot="1" x14ac:dyDescent="0.3">
      <c r="A11" s="4" t="s">
        <v>42</v>
      </c>
      <c r="B11" s="31">
        <v>18222.951954</v>
      </c>
      <c r="C11" s="31">
        <v>15686.93348</v>
      </c>
      <c r="D11" s="7">
        <f>SUM(B11-C11)/C11</f>
        <v>0.16166438630171334</v>
      </c>
      <c r="E11" s="53">
        <v>10878.892903</v>
      </c>
      <c r="F11" s="53">
        <v>11299.817478000001</v>
      </c>
      <c r="G11" s="7">
        <f t="shared" si="0"/>
        <v>-3.725056407499619E-2</v>
      </c>
      <c r="H11" s="32">
        <v>29101.844857</v>
      </c>
      <c r="I11" s="32">
        <v>26986.750958000001</v>
      </c>
      <c r="J11" s="7">
        <f>SUM(H11-I11)/I11</f>
        <v>7.837527023137246E-2</v>
      </c>
      <c r="K11" s="6"/>
      <c r="L11" s="4" t="s">
        <v>42</v>
      </c>
      <c r="M11" s="65">
        <v>8983.4745629999998</v>
      </c>
      <c r="N11" s="66">
        <v>8681.0939170000001</v>
      </c>
      <c r="O11" s="7">
        <f t="shared" si="2"/>
        <v>3.4832090159496384E-2</v>
      </c>
      <c r="P11" s="67">
        <v>26950.439111</v>
      </c>
      <c r="Q11" s="61">
        <v>28262.445638000001</v>
      </c>
      <c r="R11" s="7">
        <f t="shared" si="3"/>
        <v>-4.642225742969517E-2</v>
      </c>
      <c r="S11" s="39">
        <v>35933.913673999996</v>
      </c>
      <c r="T11" s="39">
        <v>36943.539555000003</v>
      </c>
      <c r="U11" s="7">
        <f t="shared" si="4"/>
        <v>-2.7328888708590529E-2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</row>
    <row r="12" spans="1:123" s="1" customFormat="1" ht="12.95" customHeight="1" thickBot="1" x14ac:dyDescent="0.3">
      <c r="A12" s="4" t="s">
        <v>13</v>
      </c>
      <c r="B12" s="31">
        <v>41588.52349</v>
      </c>
      <c r="C12" s="31">
        <v>44667.627295999999</v>
      </c>
      <c r="D12" s="7">
        <f t="shared" si="5"/>
        <v>-6.8933677304944596E-2</v>
      </c>
      <c r="E12" s="53">
        <v>12407.277886</v>
      </c>
      <c r="F12" s="53">
        <v>11858.161263</v>
      </c>
      <c r="G12" s="7">
        <f t="shared" si="0"/>
        <v>4.6307063196497522E-2</v>
      </c>
      <c r="H12" s="32">
        <v>53995.801376000003</v>
      </c>
      <c r="I12" s="32">
        <v>56525.788559000001</v>
      </c>
      <c r="J12" s="7">
        <f t="shared" si="1"/>
        <v>-4.4758105061360964E-2</v>
      </c>
      <c r="K12" s="6"/>
      <c r="L12" s="4" t="s">
        <v>13</v>
      </c>
      <c r="M12" s="65">
        <v>28625.523295999999</v>
      </c>
      <c r="N12" s="66">
        <v>33381.781520999997</v>
      </c>
      <c r="O12" s="7">
        <f t="shared" si="2"/>
        <v>-0.14248065885902178</v>
      </c>
      <c r="P12" s="67">
        <v>95393.696792999996</v>
      </c>
      <c r="Q12" s="61">
        <v>98074.996752999999</v>
      </c>
      <c r="R12" s="7">
        <f t="shared" si="3"/>
        <v>-2.7339281659654872E-2</v>
      </c>
      <c r="S12" s="39">
        <v>124019.22008899999</v>
      </c>
      <c r="T12" s="39">
        <v>131456.77827399998</v>
      </c>
      <c r="U12" s="7">
        <f t="shared" si="4"/>
        <v>-5.6577974012854804E-2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</row>
    <row r="13" spans="1:123" s="1" customFormat="1" ht="12.95" customHeight="1" thickBot="1" x14ac:dyDescent="0.3">
      <c r="A13" s="4" t="s">
        <v>14</v>
      </c>
      <c r="B13" s="31">
        <v>20778.682322000001</v>
      </c>
      <c r="C13" s="31">
        <v>24596.497595000001</v>
      </c>
      <c r="D13" s="7">
        <f t="shared" si="5"/>
        <v>-0.15521784181891365</v>
      </c>
      <c r="E13" s="53">
        <v>18110.75159</v>
      </c>
      <c r="F13" s="53">
        <v>16478.507527999998</v>
      </c>
      <c r="G13" s="7">
        <f t="shared" si="0"/>
        <v>9.905290629181801E-2</v>
      </c>
      <c r="H13" s="32">
        <v>38889.433912</v>
      </c>
      <c r="I13" s="32">
        <v>41075.005122999995</v>
      </c>
      <c r="J13" s="7">
        <f t="shared" si="1"/>
        <v>-5.3209274215675798E-2</v>
      </c>
      <c r="K13" s="6"/>
      <c r="L13" s="4" t="s">
        <v>14</v>
      </c>
      <c r="M13" s="65">
        <v>21650.450073</v>
      </c>
      <c r="N13" s="66">
        <v>24360.135225000002</v>
      </c>
      <c r="O13" s="7">
        <f t="shared" si="2"/>
        <v>-0.11123440518586045</v>
      </c>
      <c r="P13" s="67">
        <v>51899.166389999999</v>
      </c>
      <c r="Q13" s="61">
        <v>49840.401547000001</v>
      </c>
      <c r="R13" s="7">
        <f t="shared" si="3"/>
        <v>4.1307147998367572E-2</v>
      </c>
      <c r="S13" s="39">
        <v>73549.616462999998</v>
      </c>
      <c r="T13" s="39">
        <v>74200.536772000007</v>
      </c>
      <c r="U13" s="7">
        <f t="shared" si="4"/>
        <v>-8.7724474419925858E-3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</row>
    <row r="14" spans="1:123" s="1" customFormat="1" ht="12.95" customHeight="1" thickBot="1" x14ac:dyDescent="0.3">
      <c r="A14" s="4" t="s">
        <v>15</v>
      </c>
      <c r="B14" s="31">
        <v>10066.488912999999</v>
      </c>
      <c r="C14" s="31">
        <v>11963.707457</v>
      </c>
      <c r="D14" s="7">
        <f t="shared" si="5"/>
        <v>-0.15858115478157508</v>
      </c>
      <c r="E14" s="53">
        <v>6185.1831819999998</v>
      </c>
      <c r="F14" s="53">
        <v>5683.8734990000003</v>
      </c>
      <c r="G14" s="7">
        <f t="shared" si="0"/>
        <v>8.819859961489257E-2</v>
      </c>
      <c r="H14" s="32">
        <v>16251.672094999998</v>
      </c>
      <c r="I14" s="32">
        <v>17647.580956000002</v>
      </c>
      <c r="J14" s="7">
        <f t="shared" si="1"/>
        <v>-7.9099161776357146E-2</v>
      </c>
      <c r="K14" s="6"/>
      <c r="L14" s="4" t="s">
        <v>15</v>
      </c>
      <c r="M14" s="65">
        <v>10548.296269</v>
      </c>
      <c r="N14" s="66">
        <v>12749.933741000001</v>
      </c>
      <c r="O14" s="7">
        <f t="shared" si="2"/>
        <v>-0.17267834615643438</v>
      </c>
      <c r="P14" s="67">
        <v>24904.6453</v>
      </c>
      <c r="Q14" s="61">
        <v>24274.119518</v>
      </c>
      <c r="R14" s="7">
        <f t="shared" si="3"/>
        <v>2.5975227712479808E-2</v>
      </c>
      <c r="S14" s="39">
        <v>35452.941569000002</v>
      </c>
      <c r="T14" s="39">
        <v>37024.053259</v>
      </c>
      <c r="U14" s="7">
        <f t="shared" si="4"/>
        <v>-4.2434891690797893E-2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1:123" s="14" customFormat="1" ht="12.95" customHeight="1" thickBot="1" x14ac:dyDescent="0.3">
      <c r="A15" s="3" t="s">
        <v>16</v>
      </c>
      <c r="B15" s="33">
        <f>SUM(TONS!D222:D243)</f>
        <v>5620.1459320000013</v>
      </c>
      <c r="C15" s="33">
        <f>SUM(TONS!E222:E243)</f>
        <v>5810.0466910000005</v>
      </c>
      <c r="D15" s="7">
        <f t="shared" si="5"/>
        <v>-3.2684893788231209E-2</v>
      </c>
      <c r="E15" s="33">
        <v>6146.5176500000007</v>
      </c>
      <c r="F15" s="33">
        <v>4978.8762799999995</v>
      </c>
      <c r="G15" s="7">
        <f t="shared" si="0"/>
        <v>0.23451905697885736</v>
      </c>
      <c r="H15" s="34">
        <v>11766.663582000001</v>
      </c>
      <c r="I15" s="34">
        <v>10788.922971</v>
      </c>
      <c r="J15" s="7">
        <f t="shared" si="1"/>
        <v>9.0624487136307413E-2</v>
      </c>
      <c r="K15" s="13"/>
      <c r="L15" s="3" t="s">
        <v>16</v>
      </c>
      <c r="M15" s="64">
        <v>16381.912903999995</v>
      </c>
      <c r="N15" s="40">
        <v>18168.570861</v>
      </c>
      <c r="O15" s="7">
        <f t="shared" si="2"/>
        <v>-9.8337836843027673E-2</v>
      </c>
      <c r="P15" s="64">
        <v>12014.825063</v>
      </c>
      <c r="Q15" s="40">
        <v>11427.220508</v>
      </c>
      <c r="R15" s="7">
        <f t="shared" si="3"/>
        <v>5.1421476866454797E-2</v>
      </c>
      <c r="S15" s="41">
        <v>28396.737966999994</v>
      </c>
      <c r="T15" s="41">
        <v>29595.791368999999</v>
      </c>
      <c r="U15" s="7">
        <f t="shared" si="4"/>
        <v>-4.0514321345566352E-2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</row>
    <row r="16" spans="1:123" s="1" customFormat="1" ht="12.95" customHeight="1" thickBot="1" x14ac:dyDescent="0.3">
      <c r="A16" s="4" t="s">
        <v>17</v>
      </c>
      <c r="B16" s="31">
        <v>4468.5036129999999</v>
      </c>
      <c r="C16" s="31">
        <v>4628.1784299999999</v>
      </c>
      <c r="D16" s="7">
        <f t="shared" si="5"/>
        <v>-3.4500574991876462E-2</v>
      </c>
      <c r="E16" s="53">
        <v>4768.5274040000004</v>
      </c>
      <c r="F16" s="53">
        <v>3763.1110530000001</v>
      </c>
      <c r="G16" s="7">
        <f t="shared" si="0"/>
        <v>0.26717690146254641</v>
      </c>
      <c r="H16" s="32">
        <v>9237.0310170000012</v>
      </c>
      <c r="I16" s="32">
        <v>8391.2894830000005</v>
      </c>
      <c r="J16" s="7">
        <f t="shared" si="1"/>
        <v>0.10078802974362845</v>
      </c>
      <c r="K16" s="6"/>
      <c r="L16" s="4" t="s">
        <v>17</v>
      </c>
      <c r="M16" s="65">
        <v>14121.055603000001</v>
      </c>
      <c r="N16" s="66">
        <v>15766.032904</v>
      </c>
      <c r="O16" s="7">
        <f t="shared" si="2"/>
        <v>-0.10433679233173818</v>
      </c>
      <c r="P16" s="67">
        <v>7988.0282109999998</v>
      </c>
      <c r="Q16" s="61">
        <v>7636.1704069999996</v>
      </c>
      <c r="R16" s="7">
        <f t="shared" si="3"/>
        <v>4.6077783135569601E-2</v>
      </c>
      <c r="S16" s="39">
        <v>22109.083814000001</v>
      </c>
      <c r="T16" s="39">
        <v>23402.203310999997</v>
      </c>
      <c r="U16" s="7">
        <f t="shared" si="4"/>
        <v>-5.5256314109200851E-2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</row>
    <row r="17" spans="1:123" s="1" customFormat="1" ht="12.95" customHeight="1" thickBot="1" x14ac:dyDescent="0.3">
      <c r="A17" s="3" t="s">
        <v>18</v>
      </c>
      <c r="B17" s="31">
        <f>SUM(TONS!D61:D84)</f>
        <v>18172.679389000001</v>
      </c>
      <c r="C17" s="31">
        <f>SUM(TONS!E61:E84)</f>
        <v>18179.777506999999</v>
      </c>
      <c r="D17" s="7">
        <f t="shared" si="5"/>
        <v>-3.9044031189408037E-4</v>
      </c>
      <c r="E17" s="53">
        <v>22294.187597999997</v>
      </c>
      <c r="F17" s="53">
        <v>24047.189635999999</v>
      </c>
      <c r="G17" s="7">
        <f t="shared" si="0"/>
        <v>-7.2898416178149128E-2</v>
      </c>
      <c r="H17" s="34">
        <v>40466.866987000001</v>
      </c>
      <c r="I17" s="34">
        <v>42226.967143000002</v>
      </c>
      <c r="J17" s="7">
        <f t="shared" si="1"/>
        <v>-4.1681898442753156E-2</v>
      </c>
      <c r="K17" s="6"/>
      <c r="L17" s="3" t="s">
        <v>18</v>
      </c>
      <c r="M17" s="65">
        <v>17368.204365000001</v>
      </c>
      <c r="N17" s="66">
        <v>20339.684882999994</v>
      </c>
      <c r="O17" s="7">
        <f t="shared" si="2"/>
        <v>-0.14609275094933111</v>
      </c>
      <c r="P17" s="67">
        <v>9842.7370750000009</v>
      </c>
      <c r="Q17" s="61">
        <v>11620.457286999999</v>
      </c>
      <c r="R17" s="7">
        <f t="shared" si="3"/>
        <v>-0.15298194968529885</v>
      </c>
      <c r="S17" s="41">
        <v>27210.941440000002</v>
      </c>
      <c r="T17" s="41">
        <v>31960.142169999992</v>
      </c>
      <c r="U17" s="7">
        <f t="shared" si="4"/>
        <v>-0.14859760963322369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</row>
    <row r="18" spans="1:123" s="1" customFormat="1" ht="12.95" customHeight="1" thickBot="1" x14ac:dyDescent="0.3">
      <c r="A18" s="4" t="s">
        <v>19</v>
      </c>
      <c r="B18" s="31">
        <v>2437.3813479999999</v>
      </c>
      <c r="C18" s="31">
        <v>2603.8521420000002</v>
      </c>
      <c r="D18" s="7">
        <f t="shared" si="5"/>
        <v>-6.39325065025141E-2</v>
      </c>
      <c r="E18" s="53">
        <v>5367.0381559999996</v>
      </c>
      <c r="F18" s="53">
        <v>5637.1800089999997</v>
      </c>
      <c r="G18" s="7">
        <f t="shared" si="0"/>
        <v>-4.792145231635446E-2</v>
      </c>
      <c r="H18" s="32">
        <v>7804.4195039999995</v>
      </c>
      <c r="I18" s="32">
        <v>8241.0321509999994</v>
      </c>
      <c r="J18" s="7">
        <f t="shared" si="1"/>
        <v>-5.2980335351199864E-2</v>
      </c>
      <c r="K18" s="6"/>
      <c r="L18" s="4" t="s">
        <v>20</v>
      </c>
      <c r="M18" s="65">
        <v>1864.632069</v>
      </c>
      <c r="N18" s="66">
        <v>1741.8055959999999</v>
      </c>
      <c r="O18" s="7">
        <f t="shared" si="2"/>
        <v>7.05167518591438E-2</v>
      </c>
      <c r="P18" s="67">
        <v>4211.799857</v>
      </c>
      <c r="Q18" s="61">
        <v>5899.0028300000004</v>
      </c>
      <c r="R18" s="7">
        <f t="shared" si="3"/>
        <v>-0.28601494551240964</v>
      </c>
      <c r="S18" s="39">
        <v>6076.4319260000002</v>
      </c>
      <c r="T18" s="39">
        <v>7640.8084260000005</v>
      </c>
      <c r="U18" s="7">
        <f t="shared" si="4"/>
        <v>-0.20473965747875175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14" customFormat="1" ht="12.95" customHeight="1" thickBot="1" x14ac:dyDescent="0.3">
      <c r="A19" s="3" t="s">
        <v>21</v>
      </c>
      <c r="B19" s="33">
        <f>SUM(TONS!D86:D92)</f>
        <v>29320.301004000001</v>
      </c>
      <c r="C19" s="33">
        <f>SUM(TONS!E86:E92)</f>
        <v>28010.213679</v>
      </c>
      <c r="D19" s="7">
        <f t="shared" si="5"/>
        <v>4.6771771897699148E-2</v>
      </c>
      <c r="E19" s="33">
        <v>10168.503647</v>
      </c>
      <c r="F19" s="33">
        <v>10076.783113000001</v>
      </c>
      <c r="G19" s="7">
        <f t="shared" si="0"/>
        <v>9.1021641501512606E-3</v>
      </c>
      <c r="H19" s="34">
        <v>39488.804650999999</v>
      </c>
      <c r="I19" s="34">
        <v>38086.996792000005</v>
      </c>
      <c r="J19" s="7">
        <f t="shared" si="1"/>
        <v>3.6805418569899856E-2</v>
      </c>
      <c r="K19" s="13"/>
      <c r="L19" s="3" t="s">
        <v>21</v>
      </c>
      <c r="M19" s="64">
        <v>24305.330389000002</v>
      </c>
      <c r="N19" s="40">
        <v>28320.954721000002</v>
      </c>
      <c r="O19" s="7">
        <f t="shared" si="2"/>
        <v>-0.14178986448583289</v>
      </c>
      <c r="P19" s="64">
        <v>15486.112967000001</v>
      </c>
      <c r="Q19" s="40">
        <v>15585.251914999999</v>
      </c>
      <c r="R19" s="7">
        <f t="shared" si="3"/>
        <v>-6.3610744658276503E-3</v>
      </c>
      <c r="S19" s="41">
        <v>39791.443356000003</v>
      </c>
      <c r="T19" s="41">
        <v>43906.206636000003</v>
      </c>
      <c r="U19" s="7">
        <f t="shared" si="4"/>
        <v>-9.3717121000978995E-2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1" customFormat="1" ht="12.95" customHeight="1" thickBot="1" x14ac:dyDescent="0.3">
      <c r="A20" s="4" t="s">
        <v>22</v>
      </c>
      <c r="B20" s="31">
        <v>6632.1730340000004</v>
      </c>
      <c r="C20" s="31">
        <v>5547.5597399999997</v>
      </c>
      <c r="D20" s="7">
        <f t="shared" si="5"/>
        <v>0.19551178262750907</v>
      </c>
      <c r="E20" s="53">
        <v>3743.2334489999998</v>
      </c>
      <c r="F20" s="53">
        <v>3605.1633590000001</v>
      </c>
      <c r="G20" s="7">
        <f t="shared" si="0"/>
        <v>3.8297873425158072E-2</v>
      </c>
      <c r="H20" s="32">
        <v>10375.406483000001</v>
      </c>
      <c r="I20" s="32">
        <v>9152.7230989999989</v>
      </c>
      <c r="J20" s="7">
        <f t="shared" si="1"/>
        <v>0.13358684303839463</v>
      </c>
      <c r="K20" s="6"/>
      <c r="L20" s="4" t="s">
        <v>23</v>
      </c>
      <c r="M20" s="65">
        <v>4713.8993829999999</v>
      </c>
      <c r="N20" s="66">
        <v>5360.1764050000002</v>
      </c>
      <c r="O20" s="7">
        <f t="shared" si="2"/>
        <v>-0.12057010314010369</v>
      </c>
      <c r="P20" s="67">
        <v>4365.8198579999998</v>
      </c>
      <c r="Q20" s="61">
        <v>4271.2319090000001</v>
      </c>
      <c r="R20" s="7">
        <f t="shared" si="3"/>
        <v>2.2145355488820812E-2</v>
      </c>
      <c r="S20" s="39">
        <v>9079.7192409999989</v>
      </c>
      <c r="T20" s="39">
        <v>9631.4083140000002</v>
      </c>
      <c r="U20" s="7">
        <f t="shared" si="4"/>
        <v>-5.728020814963046E-2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</row>
    <row r="21" spans="1:123" s="14" customFormat="1" ht="12.95" customHeight="1" thickBot="1" x14ac:dyDescent="0.3">
      <c r="A21" s="3" t="s">
        <v>24</v>
      </c>
      <c r="B21" s="31">
        <f>SUM(TONS!D145:D191)</f>
        <v>103783.687494</v>
      </c>
      <c r="C21" s="31">
        <f>SUM(TONS!E145:E191)</f>
        <v>109212.546319</v>
      </c>
      <c r="D21" s="7">
        <f t="shared" si="5"/>
        <v>-4.9709113174074303E-2</v>
      </c>
      <c r="E21" s="33">
        <v>74288.195622999992</v>
      </c>
      <c r="F21" s="33">
        <v>69766.702969999998</v>
      </c>
      <c r="G21" s="7">
        <f t="shared" si="0"/>
        <v>6.4808747733775762E-2</v>
      </c>
      <c r="H21" s="34">
        <v>178071.88311699999</v>
      </c>
      <c r="I21" s="34">
        <v>178979.249289</v>
      </c>
      <c r="J21" s="7">
        <f t="shared" si="1"/>
        <v>-5.0696724654089578E-3</v>
      </c>
      <c r="K21" s="13"/>
      <c r="L21" s="3" t="s">
        <v>24</v>
      </c>
      <c r="M21" s="64">
        <v>111349.78424000002</v>
      </c>
      <c r="N21" s="40">
        <v>120608.26582099998</v>
      </c>
      <c r="O21" s="7">
        <f t="shared" si="2"/>
        <v>-7.6764900962433824E-2</v>
      </c>
      <c r="P21" s="64">
        <v>218828.33854799997</v>
      </c>
      <c r="Q21" s="40">
        <v>222401.8904</v>
      </c>
      <c r="R21" s="7">
        <f t="shared" si="3"/>
        <v>-1.6067992253001252E-2</v>
      </c>
      <c r="S21" s="41">
        <v>330178.12278799998</v>
      </c>
      <c r="T21" s="41">
        <v>343010.15622100001</v>
      </c>
      <c r="U21" s="7">
        <f t="shared" si="4"/>
        <v>-3.7410068478358427E-2</v>
      </c>
    </row>
    <row r="22" spans="1:123" s="1" customFormat="1" ht="12.95" customHeight="1" thickBot="1" x14ac:dyDescent="0.3">
      <c r="A22" s="4" t="s">
        <v>25</v>
      </c>
      <c r="B22" s="31">
        <f>SUM(TONS!D150:D176)</f>
        <v>96483.911821000002</v>
      </c>
      <c r="C22" s="31">
        <f>SUM(TONS!E150:E176)</f>
        <v>101124.38612700001</v>
      </c>
      <c r="D22" s="7">
        <f t="shared" si="5"/>
        <v>-4.5888776028485644E-2</v>
      </c>
      <c r="E22" s="53">
        <v>68494.995402999994</v>
      </c>
      <c r="F22" s="53">
        <v>65103.490883999999</v>
      </c>
      <c r="G22" s="7">
        <f t="shared" si="0"/>
        <v>5.2094050149214033E-2</v>
      </c>
      <c r="H22" s="32">
        <v>164978.907224</v>
      </c>
      <c r="I22" s="32">
        <v>166227.877011</v>
      </c>
      <c r="J22" s="7">
        <f t="shared" si="1"/>
        <v>-7.5136000619039339E-3</v>
      </c>
      <c r="K22" s="6"/>
      <c r="L22" s="4" t="s">
        <v>25</v>
      </c>
      <c r="M22" s="65">
        <v>105617.10016000002</v>
      </c>
      <c r="N22" s="66">
        <v>114165.54204499998</v>
      </c>
      <c r="O22" s="7">
        <f t="shared" si="2"/>
        <v>-7.4877600823114149E-2</v>
      </c>
      <c r="P22" s="67">
        <v>208913.15639999995</v>
      </c>
      <c r="Q22" s="61">
        <v>212153.10561700005</v>
      </c>
      <c r="R22" s="7">
        <f t="shared" si="3"/>
        <v>-1.5271750123937297E-2</v>
      </c>
      <c r="S22" s="39">
        <v>314530.25655999995</v>
      </c>
      <c r="T22" s="39">
        <v>326318.64766200003</v>
      </c>
      <c r="U22" s="7">
        <f t="shared" si="4"/>
        <v>-3.6125398246349881E-2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</row>
    <row r="23" spans="1:123" s="14" customFormat="1" ht="12.95" customHeight="1" thickBot="1" x14ac:dyDescent="0.3">
      <c r="A23" s="3" t="s">
        <v>26</v>
      </c>
      <c r="B23" s="33">
        <f>SUM(TONS!D193:D204)</f>
        <v>3871.526527</v>
      </c>
      <c r="C23" s="33">
        <f>SUM(TONS!E193:E204)</f>
        <v>4669.6244160000006</v>
      </c>
      <c r="D23" s="7">
        <f t="shared" si="5"/>
        <v>-0.17091265118997537</v>
      </c>
      <c r="E23" s="33">
        <v>34327.555692000002</v>
      </c>
      <c r="F23" s="33">
        <v>33977.779354999999</v>
      </c>
      <c r="G23" s="7">
        <f t="shared" si="0"/>
        <v>1.0294267125156655E-2</v>
      </c>
      <c r="H23" s="34">
        <v>38199.082219000004</v>
      </c>
      <c r="I23" s="34">
        <v>38647.403770999998</v>
      </c>
      <c r="J23" s="7">
        <f t="shared" si="1"/>
        <v>-1.160030191565941E-2</v>
      </c>
      <c r="K23" s="13"/>
      <c r="L23" s="3" t="s">
        <v>26</v>
      </c>
      <c r="M23" s="64">
        <v>5064.6554660000002</v>
      </c>
      <c r="N23" s="40">
        <v>13901.045360999999</v>
      </c>
      <c r="O23" s="7">
        <f t="shared" si="2"/>
        <v>-0.63566369762312147</v>
      </c>
      <c r="P23" s="64">
        <v>16827.539182000004</v>
      </c>
      <c r="Q23" s="40">
        <v>25796.002755000001</v>
      </c>
      <c r="R23" s="7">
        <f t="shared" si="3"/>
        <v>-0.34766873217447047</v>
      </c>
      <c r="S23" s="41">
        <v>21892.194648000004</v>
      </c>
      <c r="T23" s="41">
        <v>39697.048115999998</v>
      </c>
      <c r="U23" s="7">
        <f t="shared" si="4"/>
        <v>-0.44851832347765175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</row>
    <row r="24" spans="1:123" s="1" customFormat="1" ht="12.95" customHeight="1" thickBot="1" x14ac:dyDescent="0.3">
      <c r="A24" s="4" t="s">
        <v>27</v>
      </c>
      <c r="B24" s="31">
        <v>930.19562800000006</v>
      </c>
      <c r="C24" s="31">
        <v>1430.6606039999999</v>
      </c>
      <c r="D24" s="7">
        <f t="shared" si="5"/>
        <v>-0.34981390736611062</v>
      </c>
      <c r="E24" s="53">
        <v>30421.291401999999</v>
      </c>
      <c r="F24" s="53">
        <v>29313.044654000001</v>
      </c>
      <c r="G24" s="7">
        <f t="shared" si="0"/>
        <v>3.7807288907765114E-2</v>
      </c>
      <c r="H24" s="32">
        <v>31351.48703</v>
      </c>
      <c r="I24" s="32">
        <v>30743.705258000002</v>
      </c>
      <c r="J24" s="7">
        <f t="shared" si="1"/>
        <v>1.9769307794864573E-2</v>
      </c>
      <c r="K24" s="6"/>
      <c r="L24" s="4" t="s">
        <v>27</v>
      </c>
      <c r="M24" s="65">
        <v>3490.0498149999999</v>
      </c>
      <c r="N24" s="66">
        <v>6096.7758999999996</v>
      </c>
      <c r="O24" s="7">
        <f t="shared" si="2"/>
        <v>-0.4275581270750004</v>
      </c>
      <c r="P24" s="67">
        <v>14467.710881000001</v>
      </c>
      <c r="Q24" s="61">
        <v>21968.464139</v>
      </c>
      <c r="R24" s="7">
        <f t="shared" si="3"/>
        <v>-0.34143275608803808</v>
      </c>
      <c r="S24" s="39">
        <v>17957.760696000001</v>
      </c>
      <c r="T24" s="39">
        <v>28065.240039</v>
      </c>
      <c r="U24" s="7">
        <f t="shared" si="4"/>
        <v>-0.36014227310917174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14" customFormat="1" ht="12.95" customHeight="1" thickBot="1" x14ac:dyDescent="0.3">
      <c r="A25" s="3" t="s">
        <v>28</v>
      </c>
      <c r="B25" s="33">
        <f>SUM(TONS!D206:D220)</f>
        <v>26722.990119999995</v>
      </c>
      <c r="C25" s="33">
        <f>SUM(TONS!E206:E220)</f>
        <v>30172.831885</v>
      </c>
      <c r="D25" s="7">
        <f t="shared" si="5"/>
        <v>-0.11433602845595163</v>
      </c>
      <c r="E25" s="33">
        <v>90457.618804999991</v>
      </c>
      <c r="F25" s="33">
        <v>109180.243766</v>
      </c>
      <c r="G25" s="7">
        <f t="shared" si="0"/>
        <v>-0.17148363399084526</v>
      </c>
      <c r="H25" s="34">
        <v>117180.60892499998</v>
      </c>
      <c r="I25" s="34">
        <v>139353.07565099999</v>
      </c>
      <c r="J25" s="7">
        <f t="shared" si="1"/>
        <v>-0.15910999181338059</v>
      </c>
      <c r="K25" s="13"/>
      <c r="L25" s="3" t="s">
        <v>28</v>
      </c>
      <c r="M25" s="64">
        <v>39481.128664000003</v>
      </c>
      <c r="N25" s="40">
        <v>42032.651390999999</v>
      </c>
      <c r="O25" s="7">
        <f t="shared" si="2"/>
        <v>-6.0703349480978164E-2</v>
      </c>
      <c r="P25" s="64">
        <v>48948.970183999998</v>
      </c>
      <c r="Q25" s="40">
        <v>87408.298809000014</v>
      </c>
      <c r="R25" s="7">
        <f t="shared" si="3"/>
        <v>-0.43999630640380388</v>
      </c>
      <c r="S25" s="41">
        <v>88430.098847999994</v>
      </c>
      <c r="T25" s="41">
        <v>129440.95020000002</v>
      </c>
      <c r="U25" s="7">
        <f t="shared" si="4"/>
        <v>-0.31683058018837085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1" customFormat="1" ht="12.95" customHeight="1" thickBot="1" x14ac:dyDescent="0.3">
      <c r="A26" s="4" t="s">
        <v>29</v>
      </c>
      <c r="B26" s="31">
        <v>4116.3240070000002</v>
      </c>
      <c r="C26" s="31">
        <v>4297.3510370000004</v>
      </c>
      <c r="D26" s="7">
        <f t="shared" si="5"/>
        <v>-4.2125260059363442E-2</v>
      </c>
      <c r="E26" s="53">
        <v>55237.643023999997</v>
      </c>
      <c r="F26" s="53">
        <v>62663.424631000002</v>
      </c>
      <c r="G26" s="7">
        <f t="shared" si="0"/>
        <v>-0.11850264569367985</v>
      </c>
      <c r="H26" s="32">
        <v>59353.967031</v>
      </c>
      <c r="I26" s="32">
        <v>66960.775668000002</v>
      </c>
      <c r="J26" s="7">
        <f t="shared" si="1"/>
        <v>-0.11360096356582727</v>
      </c>
      <c r="K26" s="6"/>
      <c r="L26" s="4" t="s">
        <v>29</v>
      </c>
      <c r="M26" s="65">
        <v>13546.009770999999</v>
      </c>
      <c r="N26" s="66">
        <v>13352.011281999999</v>
      </c>
      <c r="O26" s="7">
        <f t="shared" si="2"/>
        <v>1.4529533034587172E-2</v>
      </c>
      <c r="P26" s="67">
        <v>21797.104145000001</v>
      </c>
      <c r="Q26" s="61">
        <v>45751.340334</v>
      </c>
      <c r="R26" s="7">
        <f t="shared" si="3"/>
        <v>-0.52357452293476237</v>
      </c>
      <c r="S26" s="39">
        <v>35343.113916000002</v>
      </c>
      <c r="T26" s="39">
        <v>59103.351616</v>
      </c>
      <c r="U26" s="7">
        <f t="shared" si="4"/>
        <v>-0.40201168039289015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</row>
    <row r="27" spans="1:123" s="14" customFormat="1" ht="12.95" customHeight="1" thickBot="1" x14ac:dyDescent="0.3">
      <c r="A27" s="3" t="s">
        <v>30</v>
      </c>
      <c r="B27" s="33">
        <f>SUM(TONS!D94:D97)</f>
        <v>86704.361317999996</v>
      </c>
      <c r="C27" s="33">
        <f>SUM(TONS!E94:E97)</f>
        <v>78766.401433999999</v>
      </c>
      <c r="D27" s="7">
        <f t="shared" si="5"/>
        <v>0.10077850123255126</v>
      </c>
      <c r="E27" s="33">
        <v>111643.535508</v>
      </c>
      <c r="F27" s="33">
        <v>113348.317221</v>
      </c>
      <c r="G27" s="7">
        <f t="shared" si="0"/>
        <v>-1.504020310840715E-2</v>
      </c>
      <c r="H27" s="34">
        <v>198347.89682600001</v>
      </c>
      <c r="I27" s="34">
        <v>192114.718655</v>
      </c>
      <c r="J27" s="7">
        <f t="shared" si="1"/>
        <v>3.2445083930261277E-2</v>
      </c>
      <c r="K27" s="13"/>
      <c r="L27" s="3" t="s">
        <v>30</v>
      </c>
      <c r="M27" s="64">
        <v>35167.945978000003</v>
      </c>
      <c r="N27" s="40">
        <v>44854.763075999996</v>
      </c>
      <c r="O27" s="7">
        <f t="shared" si="2"/>
        <v>-0.21595960905170902</v>
      </c>
      <c r="P27" s="64">
        <v>37814.616519000003</v>
      </c>
      <c r="Q27" s="40">
        <v>58986.520749000003</v>
      </c>
      <c r="R27" s="7">
        <f t="shared" si="3"/>
        <v>-0.35892783573540277</v>
      </c>
      <c r="S27" s="41">
        <v>72982.562497000006</v>
      </c>
      <c r="T27" s="41">
        <v>103841.28382499999</v>
      </c>
      <c r="U27" s="7">
        <f t="shared" si="4"/>
        <v>-0.29717199355898843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</row>
    <row r="28" spans="1:123" s="1" customFormat="1" ht="12.95" customHeight="1" thickBot="1" x14ac:dyDescent="0.3">
      <c r="A28" s="4" t="s">
        <v>31</v>
      </c>
      <c r="B28" s="31">
        <v>42686.388573999997</v>
      </c>
      <c r="C28" s="31">
        <v>39707.321320000003</v>
      </c>
      <c r="D28" s="7">
        <f t="shared" si="5"/>
        <v>7.5025641492957651E-2</v>
      </c>
      <c r="E28" s="53">
        <v>52646.630818999998</v>
      </c>
      <c r="F28" s="53">
        <v>49909.280377000003</v>
      </c>
      <c r="G28" s="7">
        <f t="shared" si="0"/>
        <v>5.4846521955893901E-2</v>
      </c>
      <c r="H28" s="32">
        <v>95333.019392999995</v>
      </c>
      <c r="I28" s="32">
        <v>89616.601697000006</v>
      </c>
      <c r="J28" s="7">
        <f t="shared" si="1"/>
        <v>6.3787485663957644E-2</v>
      </c>
      <c r="K28" s="6"/>
      <c r="L28" s="4" t="s">
        <v>31</v>
      </c>
      <c r="M28" s="65">
        <v>12859.57548</v>
      </c>
      <c r="N28" s="66">
        <v>17669.009741999998</v>
      </c>
      <c r="O28" s="7">
        <f t="shared" si="2"/>
        <v>-0.27219602752087269</v>
      </c>
      <c r="P28" s="67">
        <v>15186.513618000001</v>
      </c>
      <c r="Q28" s="61">
        <v>20848.769898999999</v>
      </c>
      <c r="R28" s="7">
        <f t="shared" si="3"/>
        <v>-0.27158706765100732</v>
      </c>
      <c r="S28" s="39">
        <v>28046.089098</v>
      </c>
      <c r="T28" s="39">
        <v>38517.779641000001</v>
      </c>
      <c r="U28" s="7">
        <f t="shared" si="4"/>
        <v>-0.27186641183889731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</row>
    <row r="29" spans="1:123" s="1" customFormat="1" ht="12.95" customHeight="1" thickBot="1" x14ac:dyDescent="0.3">
      <c r="A29" s="4" t="s">
        <v>32</v>
      </c>
      <c r="B29" s="31">
        <v>44017.715449000003</v>
      </c>
      <c r="C29" s="31">
        <v>39058.904405000001</v>
      </c>
      <c r="D29" s="7">
        <f t="shared" si="5"/>
        <v>0.12695724878973347</v>
      </c>
      <c r="E29" s="53">
        <v>58996.687882999999</v>
      </c>
      <c r="F29" s="53">
        <v>63438.405869000002</v>
      </c>
      <c r="G29" s="7">
        <f t="shared" si="0"/>
        <v>-7.0016229524621554E-2</v>
      </c>
      <c r="H29" s="32">
        <v>103014.403332</v>
      </c>
      <c r="I29" s="32">
        <v>102497.310274</v>
      </c>
      <c r="J29" s="7">
        <f t="shared" si="1"/>
        <v>5.0449427074494369E-3</v>
      </c>
      <c r="K29" s="6"/>
      <c r="L29" s="4" t="s">
        <v>32</v>
      </c>
      <c r="M29" s="65">
        <v>22305.969621</v>
      </c>
      <c r="N29" s="66">
        <v>27097.321936</v>
      </c>
      <c r="O29" s="7">
        <f t="shared" si="2"/>
        <v>-0.17682014209066449</v>
      </c>
      <c r="P29" s="67">
        <v>22625.579708000001</v>
      </c>
      <c r="Q29" s="61">
        <v>38132.182296999999</v>
      </c>
      <c r="R29" s="7">
        <f t="shared" si="3"/>
        <v>-0.40665395093896739</v>
      </c>
      <c r="S29" s="39">
        <v>44931.549329000001</v>
      </c>
      <c r="T29" s="39">
        <v>65229.504233</v>
      </c>
      <c r="U29" s="7">
        <f t="shared" si="4"/>
        <v>-0.31117751303912472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</row>
    <row r="30" spans="1:123" s="1" customFormat="1" ht="12.95" customHeight="1" thickBot="1" x14ac:dyDescent="0.3">
      <c r="A30" s="3" t="s">
        <v>33</v>
      </c>
      <c r="B30" s="33">
        <f>SUM(TONS!D99:D112)</f>
        <v>82771.645901999989</v>
      </c>
      <c r="C30" s="33">
        <f>SUM(TONS!E99:E112)</f>
        <v>86847.79921099999</v>
      </c>
      <c r="D30" s="7">
        <f t="shared" si="5"/>
        <v>-4.6934445616714289E-2</v>
      </c>
      <c r="E30" s="35">
        <v>150246.417235</v>
      </c>
      <c r="F30" s="35">
        <v>141462.97452300001</v>
      </c>
      <c r="G30" s="7">
        <f t="shared" si="0"/>
        <v>6.2090046824032512E-2</v>
      </c>
      <c r="H30" s="34">
        <v>233018.06313699999</v>
      </c>
      <c r="I30" s="34">
        <v>228310.77373399999</v>
      </c>
      <c r="J30" s="7">
        <f t="shared" si="1"/>
        <v>2.0617903071382716E-2</v>
      </c>
      <c r="K30" s="6"/>
      <c r="L30" s="3" t="s">
        <v>33</v>
      </c>
      <c r="M30" s="65">
        <v>67057.835928999979</v>
      </c>
      <c r="N30" s="66">
        <v>88447.662807999979</v>
      </c>
      <c r="O30" s="7">
        <f t="shared" si="2"/>
        <v>-0.24183597621378095</v>
      </c>
      <c r="P30" s="67">
        <v>68529.399833999996</v>
      </c>
      <c r="Q30" s="61">
        <v>96066.199782999989</v>
      </c>
      <c r="R30" s="7">
        <f t="shared" si="3"/>
        <v>-0.2866440018570709</v>
      </c>
      <c r="S30" s="41">
        <v>135587.23576299998</v>
      </c>
      <c r="T30" s="41">
        <v>184513.86259099998</v>
      </c>
      <c r="U30" s="7">
        <f t="shared" si="4"/>
        <v>-0.26516504581800726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1" customFormat="1" ht="12.95" customHeight="1" thickBot="1" x14ac:dyDescent="0.3">
      <c r="A31" s="4" t="s">
        <v>34</v>
      </c>
      <c r="B31" s="31">
        <v>24434.213866999999</v>
      </c>
      <c r="C31" s="31">
        <v>30341.524612000001</v>
      </c>
      <c r="D31" s="7">
        <f t="shared" si="5"/>
        <v>-0.1946939325080479</v>
      </c>
      <c r="E31" s="53">
        <v>34550.369509999997</v>
      </c>
      <c r="F31" s="53">
        <v>31469.483810999998</v>
      </c>
      <c r="G31" s="7">
        <f t="shared" si="0"/>
        <v>9.7900738299466189E-2</v>
      </c>
      <c r="H31" s="32">
        <v>58984.583376999995</v>
      </c>
      <c r="I31" s="32">
        <v>61811.008422999999</v>
      </c>
      <c r="J31" s="7">
        <f t="shared" si="1"/>
        <v>-4.5726887784414236E-2</v>
      </c>
      <c r="K31" s="6"/>
      <c r="L31" s="4" t="s">
        <v>34</v>
      </c>
      <c r="M31" s="65">
        <v>17992.696899999999</v>
      </c>
      <c r="N31" s="66">
        <v>26246.154964000001</v>
      </c>
      <c r="O31" s="7">
        <f t="shared" si="2"/>
        <v>-0.3144635119056749</v>
      </c>
      <c r="P31" s="67">
        <v>20448.893875000002</v>
      </c>
      <c r="Q31" s="61">
        <v>24299.866731999999</v>
      </c>
      <c r="R31" s="7">
        <f t="shared" si="3"/>
        <v>-0.15847711839212392</v>
      </c>
      <c r="S31" s="39">
        <v>38441.590775000004</v>
      </c>
      <c r="T31" s="39">
        <v>50546.021695999996</v>
      </c>
      <c r="U31" s="7">
        <f t="shared" si="4"/>
        <v>-0.23947346427776109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1" customFormat="1" ht="12.95" customHeight="1" thickBot="1" x14ac:dyDescent="0.3">
      <c r="A32" s="4" t="s">
        <v>35</v>
      </c>
      <c r="B32" s="31">
        <v>7469.6254310000004</v>
      </c>
      <c r="C32" s="31">
        <v>8023.5510459999996</v>
      </c>
      <c r="D32" s="7">
        <f t="shared" si="5"/>
        <v>-6.9037463814248315E-2</v>
      </c>
      <c r="E32" s="53">
        <v>48707.172674000001</v>
      </c>
      <c r="F32" s="53">
        <v>48852.162001999997</v>
      </c>
      <c r="G32" s="7">
        <f t="shared" si="0"/>
        <v>-2.9679203961138954E-3</v>
      </c>
      <c r="H32" s="32">
        <v>56176.798105000002</v>
      </c>
      <c r="I32" s="32">
        <v>56875.713047999998</v>
      </c>
      <c r="J32" s="7">
        <f t="shared" si="1"/>
        <v>-1.2288460320667102E-2</v>
      </c>
      <c r="K32" s="6"/>
      <c r="L32" s="4" t="s">
        <v>35</v>
      </c>
      <c r="M32" s="65">
        <v>7122.7953310000003</v>
      </c>
      <c r="N32" s="66">
        <v>9536.9294430000009</v>
      </c>
      <c r="O32" s="7">
        <f t="shared" si="2"/>
        <v>-0.25313536462953995</v>
      </c>
      <c r="P32" s="67">
        <v>15444.855982999999</v>
      </c>
      <c r="Q32" s="61">
        <v>29998.033997999999</v>
      </c>
      <c r="R32" s="7">
        <f t="shared" si="3"/>
        <v>-0.48513772655802295</v>
      </c>
      <c r="S32" s="39">
        <v>22567.651313999999</v>
      </c>
      <c r="T32" s="39">
        <v>39534.963441</v>
      </c>
      <c r="U32" s="7">
        <f t="shared" si="4"/>
        <v>-0.4291723236906787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</row>
    <row r="33" spans="1:245" s="1" customFormat="1" ht="15.75" thickBot="1" x14ac:dyDescent="0.3">
      <c r="A33" s="69" t="s">
        <v>36</v>
      </c>
      <c r="B33" s="71">
        <v>594559.85789999994</v>
      </c>
      <c r="C33" s="70">
        <v>614301.60072100046</v>
      </c>
      <c r="D33" s="72">
        <f t="shared" si="5"/>
        <v>-3.2136889758759876E-2</v>
      </c>
      <c r="E33" s="71">
        <v>670571.89306199981</v>
      </c>
      <c r="F33" s="71">
        <v>673352.05968500022</v>
      </c>
      <c r="G33" s="72">
        <f t="shared" si="0"/>
        <v>-4.1288455021597321E-3</v>
      </c>
      <c r="H33" s="73">
        <v>1265131.7509619999</v>
      </c>
      <c r="I33" s="73">
        <v>1287653.6604060007</v>
      </c>
      <c r="J33" s="72">
        <f t="shared" si="1"/>
        <v>-1.7490657726161853E-2</v>
      </c>
      <c r="K33" s="6"/>
      <c r="L33" s="74" t="s">
        <v>36</v>
      </c>
      <c r="M33" s="75">
        <v>512598.20614999969</v>
      </c>
      <c r="N33" s="29">
        <v>602770.88358700008</v>
      </c>
      <c r="O33" s="7">
        <f t="shared" si="2"/>
        <v>-0.14959693623619669</v>
      </c>
      <c r="P33" s="68">
        <v>1051959.8115780004</v>
      </c>
      <c r="Q33" s="29">
        <v>1150499.8660169998</v>
      </c>
      <c r="R33" s="7">
        <f t="shared" si="3"/>
        <v>-8.5649774806269605E-2</v>
      </c>
      <c r="S33" s="37">
        <v>1564558.0177280002</v>
      </c>
      <c r="T33" s="37">
        <v>1753270.7496039998</v>
      </c>
      <c r="U33" s="7">
        <f t="shared" si="4"/>
        <v>-0.10763467759821063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</row>
    <row r="34" spans="1:245" s="1" customFormat="1" ht="15.75" thickBot="1" x14ac:dyDescent="0.3">
      <c r="A34" s="118" t="s">
        <v>38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  <c r="O34" s="121"/>
      <c r="P34" s="10"/>
      <c r="Q34" s="10"/>
      <c r="R34" s="10"/>
      <c r="S34" s="10"/>
      <c r="T34" s="10"/>
      <c r="U34" s="10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</row>
    <row r="35" spans="1:245" s="1" customFormat="1" ht="15.75" thickBot="1" x14ac:dyDescent="0.3">
      <c r="A35" s="114" t="s">
        <v>37</v>
      </c>
      <c r="B35" s="115"/>
      <c r="C35" s="115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</row>
    <row r="36" spans="1:245" s="5" customFormat="1" x14ac:dyDescent="0.25">
      <c r="B36" s="10"/>
      <c r="C36" s="10"/>
      <c r="D36" s="10"/>
      <c r="E36" s="10"/>
      <c r="F36" s="10"/>
      <c r="G36" s="10"/>
      <c r="H36" s="10"/>
      <c r="I36" s="10"/>
      <c r="J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45" s="5" customFormat="1" x14ac:dyDescent="0.25">
      <c r="B37" s="10"/>
      <c r="C37" s="10"/>
      <c r="D37" s="10"/>
      <c r="E37" s="10"/>
      <c r="F37" s="10"/>
      <c r="G37" s="10"/>
      <c r="H37" s="10"/>
      <c r="I37" s="10"/>
      <c r="J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45" s="5" customFormat="1" x14ac:dyDescent="0.25">
      <c r="B38" s="10"/>
      <c r="C38" s="10"/>
      <c r="D38" s="10"/>
      <c r="E38" s="10"/>
      <c r="F38" s="10"/>
      <c r="G38" s="10"/>
      <c r="H38" s="10"/>
      <c r="I38" s="10"/>
      <c r="J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45" s="5" customFormat="1" x14ac:dyDescent="0.25">
      <c r="B39" s="10"/>
      <c r="C39" s="10"/>
      <c r="D39" s="10"/>
      <c r="E39" s="10"/>
      <c r="F39" s="10"/>
      <c r="G39" s="10"/>
      <c r="H39" s="10"/>
      <c r="I39" s="10"/>
      <c r="J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45" s="5" customFormat="1" x14ac:dyDescent="0.25">
      <c r="B40" s="10"/>
      <c r="C40" s="10"/>
      <c r="D40" s="10"/>
      <c r="E40" s="10"/>
      <c r="F40" s="10"/>
      <c r="G40" s="10"/>
      <c r="H40" s="10"/>
      <c r="I40" s="10"/>
      <c r="J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45" s="5" customFormat="1" x14ac:dyDescent="0.25">
      <c r="B41" s="10"/>
      <c r="C41" s="10"/>
      <c r="D41" s="10"/>
      <c r="E41" s="10"/>
      <c r="F41" s="10"/>
      <c r="G41" s="10"/>
      <c r="H41" s="10"/>
      <c r="I41" s="10"/>
      <c r="J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45" s="5" customFormat="1" x14ac:dyDescent="0.25">
      <c r="B42" s="10"/>
      <c r="C42" s="10"/>
      <c r="D42" s="10"/>
      <c r="E42" s="10"/>
      <c r="F42" s="10"/>
      <c r="G42" s="10"/>
      <c r="H42" s="10"/>
      <c r="I42" s="10"/>
      <c r="J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45" s="5" customFormat="1" x14ac:dyDescent="0.25">
      <c r="B43" s="10"/>
      <c r="C43" s="10"/>
      <c r="D43" s="10"/>
      <c r="E43" s="10"/>
      <c r="F43" s="10"/>
      <c r="G43" s="10"/>
      <c r="H43" s="10"/>
      <c r="I43" s="10"/>
      <c r="J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45" s="5" customFormat="1" x14ac:dyDescent="0.25">
      <c r="B44" s="10"/>
      <c r="C44" s="10"/>
      <c r="D44" s="10"/>
      <c r="E44" s="10"/>
      <c r="F44" s="10"/>
      <c r="G44" s="10"/>
      <c r="H44" s="10"/>
      <c r="I44" s="10"/>
      <c r="J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45" s="5" customFormat="1" x14ac:dyDescent="0.25">
      <c r="B45" s="10"/>
      <c r="C45" s="10"/>
      <c r="D45" s="10"/>
      <c r="E45" s="10"/>
      <c r="F45" s="10"/>
      <c r="G45" s="10"/>
      <c r="H45" s="10"/>
      <c r="I45" s="10"/>
      <c r="J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45" s="5" customFormat="1" x14ac:dyDescent="0.25">
      <c r="B46" s="10"/>
      <c r="C46" s="10"/>
      <c r="D46" s="10"/>
      <c r="E46" s="10"/>
      <c r="F46" s="10"/>
      <c r="G46" s="10"/>
      <c r="H46" s="10"/>
      <c r="I46" s="10"/>
      <c r="J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45" s="5" customFormat="1" x14ac:dyDescent="0.25">
      <c r="B47" s="10"/>
      <c r="C47" s="10"/>
      <c r="D47" s="10"/>
      <c r="E47" s="10"/>
      <c r="F47" s="10"/>
      <c r="G47" s="10"/>
      <c r="H47" s="10"/>
      <c r="I47" s="10"/>
      <c r="J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45" s="5" customFormat="1" x14ac:dyDescent="0.25">
      <c r="B48" s="10"/>
      <c r="C48" s="10"/>
      <c r="D48" s="10"/>
      <c r="E48" s="10"/>
      <c r="F48" s="10"/>
      <c r="G48" s="10"/>
      <c r="H48" s="10"/>
      <c r="I48" s="10"/>
      <c r="J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2:21" s="5" customFormat="1" x14ac:dyDescent="0.25">
      <c r="B49" s="10"/>
      <c r="C49" s="10"/>
      <c r="D49" s="10"/>
      <c r="E49" s="10"/>
      <c r="F49" s="10"/>
      <c r="G49" s="10"/>
      <c r="H49" s="10"/>
      <c r="I49" s="10"/>
      <c r="J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2:21" s="5" customFormat="1" x14ac:dyDescent="0.25">
      <c r="B50" s="10"/>
      <c r="C50" s="10"/>
      <c r="D50" s="10"/>
      <c r="E50" s="10"/>
      <c r="F50" s="10"/>
      <c r="G50" s="10"/>
      <c r="H50" s="10"/>
      <c r="I50" s="10"/>
      <c r="J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2:21" s="5" customFormat="1" x14ac:dyDescent="0.25">
      <c r="B51" s="10"/>
      <c r="C51" s="10"/>
      <c r="D51" s="10"/>
      <c r="E51" s="10"/>
      <c r="F51" s="10"/>
      <c r="G51" s="10"/>
      <c r="H51" s="10"/>
      <c r="I51" s="10"/>
      <c r="J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2:21" s="5" customFormat="1" x14ac:dyDescent="0.25">
      <c r="B52" s="10"/>
      <c r="C52" s="10"/>
      <c r="D52" s="10"/>
      <c r="E52" s="10"/>
      <c r="F52" s="10"/>
      <c r="G52" s="10"/>
      <c r="H52" s="10"/>
      <c r="I52" s="10"/>
      <c r="J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2:21" s="5" customFormat="1" x14ac:dyDescent="0.25">
      <c r="B53" s="10"/>
      <c r="C53" s="10"/>
      <c r="D53" s="10"/>
      <c r="E53" s="10"/>
      <c r="F53" s="10"/>
      <c r="G53" s="10"/>
      <c r="H53" s="10"/>
      <c r="I53" s="10"/>
      <c r="J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2:21" s="5" customFormat="1" x14ac:dyDescent="0.25">
      <c r="B54" s="10"/>
      <c r="C54" s="10"/>
      <c r="D54" s="10"/>
      <c r="E54" s="10"/>
      <c r="F54" s="10"/>
      <c r="G54" s="10"/>
      <c r="H54" s="10"/>
      <c r="I54" s="10"/>
      <c r="J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2:21" s="5" customFormat="1" x14ac:dyDescent="0.25">
      <c r="B55" s="10"/>
      <c r="C55" s="10"/>
      <c r="D55" s="10"/>
      <c r="E55" s="10"/>
      <c r="F55" s="10"/>
      <c r="G55" s="10"/>
      <c r="H55" s="10"/>
      <c r="I55" s="10"/>
      <c r="J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2:21" s="5" customFormat="1" x14ac:dyDescent="0.25">
      <c r="B56" s="10"/>
      <c r="C56" s="10"/>
      <c r="D56" s="10"/>
      <c r="E56" s="10"/>
      <c r="F56" s="10"/>
      <c r="G56" s="10"/>
      <c r="H56" s="10"/>
      <c r="I56" s="10"/>
      <c r="J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2:21" s="5" customFormat="1" x14ac:dyDescent="0.25">
      <c r="B57" s="10"/>
      <c r="C57" s="10"/>
      <c r="D57" s="10"/>
      <c r="E57" s="10"/>
      <c r="F57" s="10"/>
      <c r="G57" s="10"/>
      <c r="H57" s="10"/>
      <c r="I57" s="10"/>
      <c r="J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2:21" s="5" customFormat="1" x14ac:dyDescent="0.25">
      <c r="B58" s="10"/>
      <c r="C58" s="10"/>
      <c r="D58" s="10"/>
      <c r="E58" s="10"/>
      <c r="F58" s="10"/>
      <c r="G58" s="10"/>
      <c r="H58" s="10"/>
      <c r="I58" s="10"/>
      <c r="J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2:21" s="5" customFormat="1" x14ac:dyDescent="0.25">
      <c r="B59" s="10"/>
      <c r="C59" s="10"/>
      <c r="D59" s="10"/>
      <c r="E59" s="10"/>
      <c r="F59" s="10"/>
      <c r="G59" s="10"/>
      <c r="H59" s="10"/>
      <c r="I59" s="10"/>
      <c r="J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2:21" s="5" customFormat="1" x14ac:dyDescent="0.25">
      <c r="B60" s="10"/>
      <c r="C60" s="10"/>
      <c r="D60" s="10"/>
      <c r="E60" s="10"/>
      <c r="F60" s="10"/>
      <c r="G60" s="10"/>
      <c r="H60" s="10"/>
      <c r="I60" s="10"/>
      <c r="J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2:21" s="5" customFormat="1" x14ac:dyDescent="0.25">
      <c r="B61" s="10"/>
      <c r="C61" s="10"/>
      <c r="D61" s="10"/>
      <c r="E61" s="10"/>
      <c r="F61" s="10"/>
      <c r="G61" s="10"/>
      <c r="H61" s="10"/>
      <c r="I61" s="10"/>
      <c r="J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2:21" s="5" customFormat="1" x14ac:dyDescent="0.25">
      <c r="B62" s="10"/>
      <c r="C62" s="10"/>
      <c r="D62" s="10"/>
      <c r="E62" s="10"/>
      <c r="F62" s="10"/>
      <c r="G62" s="10"/>
      <c r="H62" s="10"/>
      <c r="I62" s="10"/>
      <c r="J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2:21" s="5" customFormat="1" x14ac:dyDescent="0.25">
      <c r="B63" s="10"/>
      <c r="C63" s="10"/>
      <c r="D63" s="10"/>
      <c r="E63" s="10"/>
      <c r="F63" s="10"/>
      <c r="G63" s="10"/>
      <c r="H63" s="10"/>
      <c r="I63" s="10"/>
      <c r="J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2:21" s="5" customFormat="1" x14ac:dyDescent="0.25">
      <c r="B64" s="10"/>
      <c r="C64" s="10"/>
      <c r="D64" s="10"/>
      <c r="E64" s="10"/>
      <c r="F64" s="10"/>
      <c r="G64" s="10"/>
      <c r="H64" s="10"/>
      <c r="I64" s="10"/>
      <c r="J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2:21" s="5" customFormat="1" x14ac:dyDescent="0.25">
      <c r="B65" s="10"/>
      <c r="C65" s="10"/>
      <c r="D65" s="10"/>
      <c r="E65" s="10"/>
      <c r="F65" s="10"/>
      <c r="G65" s="10"/>
      <c r="H65" s="10"/>
      <c r="I65" s="10"/>
      <c r="J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2:21" s="5" customFormat="1" x14ac:dyDescent="0.25">
      <c r="B66" s="10"/>
      <c r="C66" s="10"/>
      <c r="D66" s="10"/>
      <c r="E66" s="10"/>
      <c r="F66" s="10"/>
      <c r="G66" s="10"/>
      <c r="H66" s="10"/>
      <c r="I66" s="10"/>
      <c r="J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2:21" s="5" customFormat="1" x14ac:dyDescent="0.25">
      <c r="B67" s="10"/>
      <c r="C67" s="10"/>
      <c r="D67" s="10"/>
      <c r="E67" s="10"/>
      <c r="F67" s="10"/>
      <c r="G67" s="10"/>
      <c r="H67" s="10"/>
      <c r="I67" s="10"/>
      <c r="J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2:21" s="5" customFormat="1" x14ac:dyDescent="0.25">
      <c r="B68" s="10"/>
      <c r="C68" s="10"/>
      <c r="D68" s="10"/>
      <c r="E68" s="10"/>
      <c r="F68" s="10"/>
      <c r="G68" s="10"/>
      <c r="H68" s="10"/>
      <c r="I68" s="10"/>
      <c r="J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2:21" s="5" customFormat="1" x14ac:dyDescent="0.25">
      <c r="B69" s="10"/>
      <c r="C69" s="10"/>
      <c r="D69" s="10"/>
      <c r="E69" s="10"/>
      <c r="F69" s="10"/>
      <c r="G69" s="10"/>
      <c r="H69" s="10"/>
      <c r="I69" s="10"/>
      <c r="J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2:21" s="5" customFormat="1" x14ac:dyDescent="0.25">
      <c r="B70" s="10"/>
      <c r="C70" s="10"/>
      <c r="D70" s="10"/>
      <c r="E70" s="10"/>
      <c r="F70" s="10"/>
      <c r="G70" s="10"/>
      <c r="H70" s="10"/>
      <c r="I70" s="10"/>
      <c r="J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2:21" s="5" customFormat="1" x14ac:dyDescent="0.25">
      <c r="B71" s="10"/>
      <c r="C71" s="10"/>
      <c r="D71" s="10"/>
      <c r="E71" s="10"/>
      <c r="F71" s="10"/>
      <c r="G71" s="10"/>
      <c r="H71" s="10"/>
      <c r="I71" s="10"/>
      <c r="J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5" customFormat="1" x14ac:dyDescent="0.25">
      <c r="B72" s="10"/>
      <c r="C72" s="10"/>
      <c r="D72" s="10"/>
      <c r="E72" s="10"/>
      <c r="F72" s="10"/>
      <c r="G72" s="10"/>
      <c r="H72" s="10"/>
      <c r="I72" s="10"/>
      <c r="J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5" customFormat="1" x14ac:dyDescent="0.25">
      <c r="B73" s="10"/>
      <c r="C73" s="10"/>
      <c r="D73" s="10"/>
      <c r="E73" s="10"/>
      <c r="F73" s="10"/>
      <c r="G73" s="10"/>
      <c r="H73" s="10"/>
      <c r="I73" s="10"/>
      <c r="J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5" customFormat="1" x14ac:dyDescent="0.25">
      <c r="B74" s="10"/>
      <c r="C74" s="10"/>
      <c r="D74" s="10"/>
      <c r="E74" s="10"/>
      <c r="F74" s="10"/>
      <c r="G74" s="10"/>
      <c r="H74" s="10"/>
      <c r="I74" s="10"/>
      <c r="J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5" customFormat="1" x14ac:dyDescent="0.25">
      <c r="B75" s="10"/>
      <c r="C75" s="10"/>
      <c r="D75" s="10"/>
      <c r="E75" s="10"/>
      <c r="F75" s="10"/>
      <c r="G75" s="10"/>
      <c r="H75" s="10"/>
      <c r="I75" s="10"/>
      <c r="J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5" customFormat="1" x14ac:dyDescent="0.25">
      <c r="B76" s="10"/>
      <c r="C76" s="10"/>
      <c r="D76" s="10"/>
      <c r="E76" s="10"/>
      <c r="F76" s="10"/>
      <c r="G76" s="10"/>
      <c r="H76" s="10"/>
      <c r="I76" s="10"/>
      <c r="J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2:21" s="5" customFormat="1" x14ac:dyDescent="0.25">
      <c r="B77" s="10"/>
      <c r="C77" s="10"/>
      <c r="D77" s="10"/>
      <c r="E77" s="10"/>
      <c r="F77" s="10"/>
      <c r="G77" s="10"/>
      <c r="H77" s="10"/>
      <c r="I77" s="10"/>
      <c r="J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2:21" s="5" customFormat="1" x14ac:dyDescent="0.25">
      <c r="B78" s="10"/>
      <c r="C78" s="10"/>
      <c r="D78" s="10"/>
      <c r="E78" s="10"/>
      <c r="F78" s="10"/>
      <c r="G78" s="10"/>
      <c r="H78" s="10"/>
      <c r="I78" s="10"/>
      <c r="J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2:21" s="5" customFormat="1" x14ac:dyDescent="0.25">
      <c r="B79" s="10"/>
      <c r="C79" s="10"/>
      <c r="D79" s="10"/>
      <c r="E79" s="10"/>
      <c r="F79" s="10"/>
      <c r="G79" s="10"/>
      <c r="H79" s="10"/>
      <c r="I79" s="10"/>
      <c r="J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2:21" s="5" customFormat="1" x14ac:dyDescent="0.25">
      <c r="B80" s="10"/>
      <c r="C80" s="10"/>
      <c r="D80" s="10"/>
      <c r="E80" s="10"/>
      <c r="F80" s="10"/>
      <c r="G80" s="10"/>
      <c r="H80" s="10"/>
      <c r="I80" s="10"/>
      <c r="J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2:21" s="5" customFormat="1" x14ac:dyDescent="0.25">
      <c r="B81" s="10"/>
      <c r="C81" s="10"/>
      <c r="D81" s="10"/>
      <c r="E81" s="10"/>
      <c r="F81" s="10"/>
      <c r="G81" s="10"/>
      <c r="H81" s="10"/>
      <c r="I81" s="10"/>
      <c r="J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2:21" s="5" customFormat="1" x14ac:dyDescent="0.25">
      <c r="B82" s="10"/>
      <c r="C82" s="10"/>
      <c r="D82" s="10"/>
      <c r="E82" s="10"/>
      <c r="F82" s="10"/>
      <c r="G82" s="10"/>
      <c r="H82" s="10"/>
      <c r="I82" s="10"/>
      <c r="J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1" s="5" customFormat="1" x14ac:dyDescent="0.25">
      <c r="B83" s="10"/>
      <c r="C83" s="10"/>
      <c r="D83" s="10"/>
      <c r="E83" s="10"/>
      <c r="F83" s="10"/>
      <c r="G83" s="10"/>
      <c r="H83" s="10"/>
      <c r="I83" s="10"/>
      <c r="J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1" s="5" customFormat="1" x14ac:dyDescent="0.25">
      <c r="B84" s="10"/>
      <c r="C84" s="10"/>
      <c r="D84" s="10"/>
      <c r="E84" s="10"/>
      <c r="F84" s="10"/>
      <c r="G84" s="10"/>
      <c r="H84" s="10"/>
      <c r="I84" s="10"/>
      <c r="J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2:21" s="5" customFormat="1" x14ac:dyDescent="0.25">
      <c r="B85" s="10"/>
      <c r="C85" s="10"/>
      <c r="D85" s="10"/>
      <c r="E85" s="10"/>
      <c r="F85" s="10"/>
      <c r="G85" s="10"/>
      <c r="H85" s="10"/>
      <c r="I85" s="10"/>
      <c r="J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1" s="5" customFormat="1" x14ac:dyDescent="0.25">
      <c r="B86" s="10"/>
      <c r="C86" s="10"/>
      <c r="D86" s="10"/>
      <c r="E86" s="10"/>
      <c r="F86" s="10"/>
      <c r="G86" s="10"/>
      <c r="H86" s="10"/>
      <c r="I86" s="10"/>
      <c r="J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2:21" s="5" customFormat="1" x14ac:dyDescent="0.25">
      <c r="B87" s="10"/>
      <c r="C87" s="10"/>
      <c r="D87" s="10"/>
      <c r="E87" s="10"/>
      <c r="F87" s="10"/>
      <c r="G87" s="10"/>
      <c r="H87" s="10"/>
      <c r="I87" s="10"/>
      <c r="J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2:21" s="5" customFormat="1" x14ac:dyDescent="0.25">
      <c r="B88" s="10"/>
      <c r="C88" s="10"/>
      <c r="D88" s="10"/>
      <c r="E88" s="10"/>
      <c r="F88" s="10"/>
      <c r="G88" s="10"/>
      <c r="H88" s="10"/>
      <c r="I88" s="10"/>
      <c r="J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2:21" s="5" customFormat="1" x14ac:dyDescent="0.25">
      <c r="B89" s="10"/>
      <c r="C89" s="10"/>
      <c r="D89" s="10"/>
      <c r="E89" s="10"/>
      <c r="F89" s="10"/>
      <c r="G89" s="10"/>
      <c r="H89" s="10"/>
      <c r="I89" s="10"/>
      <c r="J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1" s="5" customFormat="1" x14ac:dyDescent="0.25">
      <c r="B90" s="10"/>
      <c r="C90" s="10"/>
      <c r="D90" s="10"/>
      <c r="E90" s="10"/>
      <c r="F90" s="10"/>
      <c r="G90" s="10"/>
      <c r="H90" s="10"/>
      <c r="I90" s="10"/>
      <c r="J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2:21" s="5" customFormat="1" x14ac:dyDescent="0.25">
      <c r="B91" s="10"/>
      <c r="C91" s="10"/>
      <c r="D91" s="10"/>
      <c r="E91" s="10"/>
      <c r="F91" s="10"/>
      <c r="G91" s="10"/>
      <c r="H91" s="10"/>
      <c r="I91" s="10"/>
      <c r="J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2:21" s="5" customFormat="1" x14ac:dyDescent="0.25">
      <c r="B92" s="10"/>
      <c r="C92" s="10"/>
      <c r="D92" s="10"/>
      <c r="E92" s="10"/>
      <c r="F92" s="10"/>
      <c r="G92" s="10"/>
      <c r="H92" s="10"/>
      <c r="I92" s="10"/>
      <c r="J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 s="5" customFormat="1" x14ac:dyDescent="0.25">
      <c r="B93" s="10"/>
      <c r="C93" s="10"/>
      <c r="D93" s="10"/>
      <c r="E93" s="10"/>
      <c r="F93" s="10"/>
      <c r="G93" s="10"/>
      <c r="H93" s="10"/>
      <c r="I93" s="10"/>
      <c r="J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2:21" s="5" customFormat="1" x14ac:dyDescent="0.25">
      <c r="B94" s="10"/>
      <c r="C94" s="10"/>
      <c r="D94" s="10"/>
      <c r="E94" s="10"/>
      <c r="F94" s="10"/>
      <c r="G94" s="10"/>
      <c r="H94" s="10"/>
      <c r="I94" s="10"/>
      <c r="J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2:21" s="5" customFormat="1" x14ac:dyDescent="0.25">
      <c r="B95" s="10"/>
      <c r="C95" s="10"/>
      <c r="D95" s="10"/>
      <c r="E95" s="10"/>
      <c r="F95" s="10"/>
      <c r="G95" s="10"/>
      <c r="H95" s="10"/>
      <c r="I95" s="10"/>
      <c r="J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2:21" s="5" customFormat="1" x14ac:dyDescent="0.25">
      <c r="B96" s="10"/>
      <c r="C96" s="10"/>
      <c r="D96" s="10"/>
      <c r="E96" s="10"/>
      <c r="F96" s="10"/>
      <c r="G96" s="10"/>
      <c r="H96" s="10"/>
      <c r="I96" s="10"/>
      <c r="J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 s="5" customFormat="1" x14ac:dyDescent="0.25">
      <c r="B97" s="10"/>
      <c r="C97" s="10"/>
      <c r="D97" s="10"/>
      <c r="E97" s="10"/>
      <c r="F97" s="10"/>
      <c r="G97" s="10"/>
      <c r="H97" s="10"/>
      <c r="I97" s="10"/>
      <c r="J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 s="5" customFormat="1" x14ac:dyDescent="0.25">
      <c r="B98" s="10"/>
      <c r="C98" s="10"/>
      <c r="D98" s="10"/>
      <c r="E98" s="10"/>
      <c r="F98" s="10"/>
      <c r="G98" s="10"/>
      <c r="H98" s="10"/>
      <c r="I98" s="10"/>
      <c r="J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2:21" s="5" customFormat="1" x14ac:dyDescent="0.25">
      <c r="B99" s="10"/>
      <c r="C99" s="10"/>
      <c r="D99" s="10"/>
      <c r="E99" s="10"/>
      <c r="F99" s="10"/>
      <c r="G99" s="10"/>
      <c r="H99" s="10"/>
      <c r="I99" s="10"/>
      <c r="J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 s="5" customForma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2:21" s="5" customForma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2:21" s="5" customForma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2:21" s="5" customForma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1" s="5" customForma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 s="5" customForma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2:21" s="5" customForma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s="5" customFormat="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2:21" s="5" customFormat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2:21" s="5" customFormat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2:21" s="5" customFormat="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2:21" s="5" customFormat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2:21" s="5" customFormat="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2:21" s="5" customFormat="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2:21" s="5" customFormat="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2:21" s="5" customFormat="1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2:21" s="5" customFormat="1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2:21" s="5" customFormat="1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2:21" s="5" customFormat="1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2:21" s="5" customFormat="1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2:21" s="5" customFormat="1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2:21" s="5" customFormat="1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2:21" s="5" customFormat="1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2:21" s="5" customFormat="1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2:21" s="5" customFormat="1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2:21" s="5" customFormat="1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2:21" s="5" customFormat="1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2:21" s="5" customFormat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2:21" s="5" customFormat="1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2:21" s="5" customFormat="1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2:21" s="5" customFormat="1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2:21" s="5" customFormat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2:21" s="5" customFormat="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2:21" s="5" customFormat="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2:21" s="5" customFormat="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2:21" s="5" customFormat="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2:21" s="5" customFormat="1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2:21" s="5" customFormat="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2:21" s="5" customFormat="1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2:21" s="5" customFormat="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2:21" s="5" customFormat="1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2:21" s="5" customFormat="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2:21" s="5" customFormat="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2:21" s="5" customFormat="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2:21" s="5" customForma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2:21" s="5" customFormat="1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2:21" s="5" customFormat="1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2:21" s="5" customFormat="1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2:21" s="5" customFormat="1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2:21" s="5" customFormat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2:21" s="5" customFormat="1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2:21" s="5" customFormat="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2:21" s="5" customForma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2:21" s="5" customFormat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2:21" s="5" customFormat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2:21" s="5" customFormat="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2:21" s="5" customFormat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2:21" s="5" customFormat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2:21" s="5" customForma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2:21" s="5" customFormat="1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2:21" s="5" customFormat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2:21" s="5" customForma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2:21" s="5" customFormat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2:21" s="5" customFormat="1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2:21" s="5" customFormat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2:21" s="5" customFormat="1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2:21" s="5" customFormat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2:21" s="5" customFormat="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2:21" s="5" customFormat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2:21" s="5" customFormat="1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2:21" s="5" customFormat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2:21" s="5" customFormat="1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2:21" s="5" customFormat="1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2:21" s="5" customFormat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2:21" s="5" customFormat="1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2:21" s="5" customFormat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2:21" s="5" customFormat="1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2:21" s="5" customFormat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2:21" s="5" customFormat="1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2:21" s="5" customFormat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2:21" s="5" customFormat="1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2:21" s="5" customFormat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2:21" s="5" customFormat="1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2:21" s="5" customFormat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2:21" s="5" customFormat="1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2:21" s="5" customFormat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2:21" s="5" customFormat="1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2:21" s="5" customFormat="1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2:21" s="5" customFormat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2:21" s="5" customFormat="1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2:21" s="5" customFormat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2:21" s="5" customFormat="1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2:21" s="5" customFormat="1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2:21" s="5" customFormat="1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2:21" s="5" customFormat="1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2:21" s="5" customFormat="1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2:21" s="5" customFormat="1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2:21" s="5" customFormat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2:21" s="5" customFormat="1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2:21" s="5" customFormat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2:21" s="5" customFormat="1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2:21" s="5" customFormat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2:21" s="5" customFormat="1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2:21" s="5" customFormat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2:21" s="5" customFormat="1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2:21" s="5" customFormat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2:21" s="5" customFormat="1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2:21" s="5" customFormat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2:21" s="5" customFormat="1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2:21" s="5" customFormat="1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2:21" s="5" customFormat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2:21" s="5" customFormat="1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2:21" s="5" customFormat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2:21" s="5" customFormat="1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2:21" s="5" customFormat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2:21" s="5" customFormat="1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2:21" s="5" customFormat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2:21" s="5" customFormat="1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2:21" s="5" customForma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2:21" s="5" customForma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2:21" s="5" customForma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2:21" s="5" customForma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2:21" s="5" customForma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2:21" s="5" customForma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2:21" s="5" customForma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2:21" s="5" customForma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2:21" s="5" customForma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2:21" s="5" customForma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2:21" s="5" customForma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2:21" s="5" customForma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2:21" s="5" customForma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2:21" s="5" customForma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2:21" s="5" customFormat="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2:21" s="5" customFormat="1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2:21" s="5" customFormat="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2:21" s="5" customFormat="1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2:21" s="5" customFormat="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2:21" s="5" customFormat="1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2:21" s="5" customFormat="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2:21" s="5" customFormat="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2:21" s="5" customFormat="1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2:21" s="5" customFormat="1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2:21" s="5" customFormat="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2:21" s="5" customFormat="1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2:21" s="5" customFormat="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2:21" s="5" customFormat="1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2:21" s="5" customFormat="1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2:21" s="5" customFormat="1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2:21" s="5" customFormat="1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2:21" s="5" customFormat="1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2:21" s="5" customFormat="1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2:21" s="5" customFormat="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2:21" s="5" customFormat="1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2:21" s="5" customFormat="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2:21" s="5" customFormat="1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2:21" s="5" customFormat="1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2:21" s="5" customFormat="1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2:21" s="5" customFormat="1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2:21" s="5" customFormat="1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2:21" s="5" customFormat="1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2:21" s="5" customFormat="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2:21" s="5" customFormat="1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2:21" s="5" customFormat="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2:21" s="5" customFormat="1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2:21" s="5" customFormat="1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2:21" s="5" customFormat="1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2:21" s="5" customFormat="1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2:21" s="5" customFormat="1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2:21" s="5" customFormat="1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2:21" s="5" customFormat="1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2:21" s="5" customFormat="1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2:21" s="5" customFormat="1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2:21" s="5" customFormat="1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2:21" s="5" customFormat="1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2:21" s="5" customFormat="1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2:21" s="5" customFormat="1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2:21" s="5" customFormat="1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2:21" s="5" customFormat="1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2:21" s="5" customFormat="1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2:21" s="5" customFormat="1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2:21" s="5" customFormat="1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2:21" s="5" customFormat="1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2:21" s="5" customFormat="1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2:21" s="5" customFormat="1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2:21" s="5" customFormat="1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2:21" s="5" customFormat="1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2:21" s="5" customFormat="1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2:21" s="5" customFormat="1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2:21" s="5" customFormat="1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2:21" s="5" customFormat="1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2:21" s="5" customFormat="1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2:21" s="5" customFormat="1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2:21" s="5" customFormat="1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2:21" s="5" customFormat="1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2:21" s="5" customFormat="1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2:21" s="5" customFormat="1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2:21" s="5" customFormat="1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2:21" s="5" customFormat="1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2:21" s="5" customFormat="1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2:21" s="5" customFormat="1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2:21" s="5" customFormat="1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2:21" s="5" customFormat="1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2:21" s="5" customFormat="1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2:21" s="5" customFormat="1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2:21" s="5" customFormat="1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2:21" s="5" customFormat="1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2:21" s="5" customFormat="1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2:21" s="5" customFormat="1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2:21" s="5" customFormat="1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2:21" s="5" customFormat="1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2:21" s="5" customFormat="1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2:21" s="5" customFormat="1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2:21" s="5" customFormat="1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2:21" s="5" customFormat="1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2:21" s="5" customFormat="1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2:21" s="5" customFormat="1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2:21" s="5" customFormat="1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2:21" s="5" customFormat="1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2:21" s="5" customFormat="1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2:21" s="5" customFormat="1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2:21" s="5" customFormat="1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2:21" s="5" customFormat="1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2:21" s="5" customFormat="1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2:21" s="5" customFormat="1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2:21" s="5" customFormat="1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2:21" s="5" customFormat="1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2:21" s="5" customFormat="1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2:21" s="5" customFormat="1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2:21" s="5" customFormat="1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2:21" s="5" customFormat="1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2:21" s="5" customFormat="1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2:21" s="5" customFormat="1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2:21" s="5" customFormat="1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2:21" s="5" customFormat="1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2:21" s="5" customFormat="1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2:21" s="5" customFormat="1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2:21" s="5" customFormat="1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2:21" s="5" customFormat="1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2:21" s="5" customFormat="1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2:21" s="5" customFormat="1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2:21" s="5" customFormat="1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2:21" s="5" customFormat="1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2:21" s="5" customFormat="1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2:21" s="5" customFormat="1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2:21" s="5" customFormat="1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2:21" s="5" customFormat="1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2:21" s="5" customFormat="1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2:21" s="5" customFormat="1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2:21" s="5" customFormat="1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2:21" s="5" customFormat="1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2:21" s="5" customFormat="1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2:21" s="5" customFormat="1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2:21" s="5" customFormat="1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2:21" s="5" customFormat="1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2:21" s="5" customFormat="1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2:21" s="5" customFormat="1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2:21" s="5" customFormat="1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2:21" s="5" customFormat="1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2:21" s="5" customFormat="1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2:21" s="5" customFormat="1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2:21" s="5" customFormat="1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2:21" s="5" customFormat="1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2:21" s="5" customFormat="1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2:21" s="5" customFormat="1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2:21" s="5" customFormat="1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2:21" s="5" customFormat="1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2:21" s="5" customFormat="1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2:21" s="5" customFormat="1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2:21" s="5" customFormat="1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2:21" s="5" customFormat="1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2:21" s="5" customFormat="1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2:21" s="5" customFormat="1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2:21" s="5" customFormat="1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2:21" s="5" customFormat="1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2:21" s="5" customFormat="1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2:21" s="5" customFormat="1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2:21" s="5" customFormat="1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2:21" s="5" customFormat="1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2:21" s="5" customFormat="1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2:21" s="5" customFormat="1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2:21" s="5" customFormat="1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2:21" s="5" customFormat="1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2:21" s="5" customFormat="1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2:21" s="5" customFormat="1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2:21" s="5" customFormat="1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2:21" s="5" customFormat="1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2:21" s="5" customFormat="1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2:21" s="5" customFormat="1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2:21" s="5" customFormat="1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2:21" s="5" customFormat="1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2:21" s="5" customFormat="1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2:21" s="5" customFormat="1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2:21" s="5" customFormat="1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2:21" s="5" customFormat="1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2:21" s="5" customFormat="1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2:21" s="5" customFormat="1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2:21" s="5" customFormat="1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2:21" s="5" customFormat="1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2:21" s="5" customFormat="1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2:21" s="5" customFormat="1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2:21" s="5" customFormat="1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2:21" s="5" customFormat="1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2:21" s="5" customFormat="1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2:21" s="5" customFormat="1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2:21" s="5" customFormat="1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2:21" s="5" customFormat="1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2:21" s="5" customFormat="1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2:21" s="5" customFormat="1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2:21" s="5" customFormat="1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2:21" s="5" customFormat="1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2:21" s="5" customFormat="1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2:21" s="5" customFormat="1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2:21" s="5" customFormat="1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2:21" s="5" customFormat="1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2:21" s="5" customFormat="1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2:21" s="5" customFormat="1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2:21" s="5" customFormat="1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2:21" s="5" customFormat="1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2:21" s="5" customFormat="1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2:21" s="5" customFormat="1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2:21" s="5" customFormat="1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2:21" s="5" customFormat="1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2:21" s="5" customFormat="1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2:21" s="5" customFormat="1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2:21" s="5" customFormat="1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2:21" s="5" customFormat="1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2:21" s="5" customFormat="1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2:21" s="5" customFormat="1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2:21" s="5" customFormat="1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2:21" s="5" customFormat="1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2:21" s="5" customFormat="1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2:21" s="5" customFormat="1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2:21" s="5" customFormat="1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2:21" s="5" customFormat="1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2:21" s="5" customFormat="1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2:21" s="5" customFormat="1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2:21" s="5" customFormat="1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2:21" s="5" customFormat="1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2:21" s="5" customFormat="1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2:21" s="5" customFormat="1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2:21" s="5" customFormat="1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2:21" s="5" customFormat="1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2:21" s="5" customFormat="1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2:21" s="5" customFormat="1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2:21" s="5" customFormat="1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2:21" s="5" customFormat="1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2:21" s="5" customFormat="1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2:21" s="5" customFormat="1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2:21" s="5" customFormat="1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2:21" s="5" customFormat="1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2:21" s="5" customFormat="1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2:21" s="5" customFormat="1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2:21" s="5" customFormat="1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2:21" s="5" customFormat="1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2:21" s="5" customFormat="1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2:21" s="5" customFormat="1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2:21" s="5" customFormat="1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2:21" s="5" customFormat="1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2:21" s="5" customFormat="1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2:21" s="5" customFormat="1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2:21" s="5" customFormat="1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2:21" s="5" customFormat="1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2:21" s="5" customFormat="1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2:21" s="5" customFormat="1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2:21" s="5" customFormat="1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2:21" s="5" customFormat="1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2:21" s="5" customFormat="1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2:21" s="5" customFormat="1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2:21" s="5" customFormat="1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2:21" s="5" customFormat="1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2:21" s="5" customFormat="1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2:21" s="5" customFormat="1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2:21" s="5" customFormat="1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2:21" s="5" customFormat="1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2:21" s="5" customFormat="1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2:21" s="5" customFormat="1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2:21" s="5" customFormat="1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2:21" s="5" customFormat="1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2:21" s="5" customFormat="1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2:21" s="5" customFormat="1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2:21" s="5" customFormat="1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2:21" s="5" customFormat="1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2:21" s="5" customFormat="1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2:21" s="5" customFormat="1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2:21" s="5" customFormat="1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2:21" s="5" customFormat="1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2:21" s="5" customFormat="1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2:21" s="5" customFormat="1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2:21" s="5" customFormat="1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2:21" s="5" customFormat="1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2:21" s="5" customFormat="1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2:21" s="5" customFormat="1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2:21" s="5" customFormat="1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2:21" s="5" customFormat="1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2:21" s="5" customFormat="1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2:21" s="5" customFormat="1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2:21" s="5" customFormat="1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2:21" s="5" customFormat="1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2:21" s="5" customFormat="1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2:21" s="5" customFormat="1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2:21" s="5" customFormat="1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2:21" s="5" customFormat="1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2:21" s="5" customFormat="1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2:21" s="5" customFormat="1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2:21" s="5" customFormat="1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2:21" s="5" customFormat="1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2:21" s="5" customFormat="1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2:21" s="5" customFormat="1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2:21" s="5" customFormat="1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2:21" s="5" customFormat="1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2:21" s="5" customFormat="1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2:21" s="5" customFormat="1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2:21" s="5" customFormat="1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2:21" s="5" customFormat="1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2:21" s="5" customFormat="1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2:21" s="5" customFormat="1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2:21" s="5" customFormat="1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2:21" s="5" customFormat="1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2:21" s="5" customFormat="1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2:21" s="5" customFormat="1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2:21" s="5" customFormat="1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2:21" s="5" customFormat="1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2:21" s="5" customFormat="1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2:21" s="5" customFormat="1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2:21" s="5" customFormat="1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2:21" s="5" customFormat="1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2:21" s="5" customFormat="1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2:21" s="5" customFormat="1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2:21" s="5" customFormat="1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2:21" s="5" customFormat="1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2:21" s="5" customFormat="1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2:21" s="5" customFormat="1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2:21" s="5" customFormat="1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2:21" s="5" customFormat="1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2:21" s="5" customFormat="1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2:21" s="5" customFormat="1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2:21" s="5" customFormat="1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2:21" s="5" customFormat="1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2:21" s="5" customFormat="1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2:21" s="5" customFormat="1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2:21" s="5" customFormat="1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2:21" s="5" customFormat="1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2:21" s="5" customFormat="1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2:21" s="5" customFormat="1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2:21" s="5" customFormat="1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2:21" s="5" customFormat="1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2:21" s="5" customFormat="1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2:21" s="5" customFormat="1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2:21" s="5" customFormat="1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2:21" s="5" customFormat="1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2:21" s="5" customFormat="1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2:21" s="5" customFormat="1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2:21" s="5" customFormat="1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2:21" s="5" customFormat="1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2:21" s="5" customFormat="1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2:21" s="5" customFormat="1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2:21" s="5" customFormat="1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2:21" s="5" customFormat="1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2:21" s="5" customFormat="1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2:21" s="5" customFormat="1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2:21" s="5" customFormat="1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2:21" s="5" customFormat="1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2:21" s="5" customFormat="1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2:21" s="5" customFormat="1" x14ac:dyDescent="0.25">
      <c r="B563" s="10"/>
      <c r="C563" s="10"/>
      <c r="D563" s="10"/>
      <c r="E563" s="10"/>
      <c r="F563" s="10"/>
      <c r="G563" s="10"/>
      <c r="H563" s="10"/>
      <c r="I563" s="10"/>
      <c r="J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2:21" s="5" customFormat="1" x14ac:dyDescent="0.25">
      <c r="B564" s="10"/>
      <c r="C564" s="10"/>
      <c r="D564" s="10"/>
      <c r="E564" s="10"/>
      <c r="F564" s="10"/>
      <c r="G564" s="10"/>
      <c r="H564" s="10"/>
      <c r="I564" s="10"/>
      <c r="J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2:21" s="5" customFormat="1" x14ac:dyDescent="0.25">
      <c r="B565" s="10"/>
      <c r="C565" s="10"/>
      <c r="D565" s="10"/>
      <c r="E565" s="10"/>
      <c r="F565" s="10"/>
      <c r="G565" s="10"/>
      <c r="H565" s="10"/>
      <c r="I565" s="10"/>
      <c r="J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2:21" s="5" customFormat="1" x14ac:dyDescent="0.25">
      <c r="B566" s="10"/>
      <c r="C566" s="10"/>
      <c r="D566" s="10"/>
      <c r="E566" s="10"/>
      <c r="F566" s="10"/>
      <c r="G566" s="10"/>
      <c r="H566" s="10"/>
      <c r="I566" s="10"/>
      <c r="J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2:21" s="5" customFormat="1" x14ac:dyDescent="0.25">
      <c r="B567" s="10"/>
      <c r="C567" s="10"/>
      <c r="D567" s="10"/>
      <c r="E567" s="10"/>
      <c r="F567" s="10"/>
      <c r="G567" s="10"/>
      <c r="H567" s="10"/>
      <c r="I567" s="10"/>
      <c r="J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2:21" s="5" customFormat="1" x14ac:dyDescent="0.25">
      <c r="B568" s="10"/>
      <c r="C568" s="10"/>
      <c r="D568" s="10"/>
      <c r="E568" s="10"/>
      <c r="F568" s="10"/>
      <c r="G568" s="10"/>
      <c r="H568" s="10"/>
      <c r="I568" s="10"/>
      <c r="J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2:21" s="5" customFormat="1" x14ac:dyDescent="0.25">
      <c r="B569" s="10"/>
      <c r="C569" s="10"/>
      <c r="D569" s="10"/>
      <c r="E569" s="10"/>
      <c r="F569" s="10"/>
      <c r="G569" s="10"/>
      <c r="H569" s="10"/>
      <c r="I569" s="10"/>
      <c r="J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2:21" s="5" customFormat="1" x14ac:dyDescent="0.25">
      <c r="B570" s="10"/>
      <c r="C570" s="10"/>
      <c r="D570" s="10"/>
      <c r="E570" s="10"/>
      <c r="F570" s="10"/>
      <c r="G570" s="10"/>
      <c r="H570" s="10"/>
      <c r="I570" s="10"/>
      <c r="J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2:21" s="5" customFormat="1" x14ac:dyDescent="0.25">
      <c r="B571" s="10"/>
      <c r="C571" s="10"/>
      <c r="D571" s="10"/>
      <c r="E571" s="10"/>
      <c r="F571" s="10"/>
      <c r="G571" s="10"/>
      <c r="H571" s="10"/>
      <c r="I571" s="10"/>
      <c r="J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2:21" s="5" customFormat="1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2:21" s="5" customFormat="1" x14ac:dyDescent="0.25">
      <c r="B573" s="10"/>
      <c r="C573" s="10"/>
      <c r="D573" s="10"/>
      <c r="E573" s="10"/>
      <c r="F573" s="10"/>
      <c r="G573" s="10"/>
      <c r="H573" s="10"/>
      <c r="I573" s="10"/>
      <c r="J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2:21" s="5" customFormat="1" x14ac:dyDescent="0.25">
      <c r="B574" s="10"/>
      <c r="C574" s="10"/>
      <c r="D574" s="10"/>
      <c r="E574" s="10"/>
      <c r="F574" s="10"/>
      <c r="G574" s="10"/>
      <c r="H574" s="10"/>
      <c r="I574" s="10"/>
      <c r="J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2:21" s="5" customFormat="1" x14ac:dyDescent="0.25">
      <c r="B575" s="10"/>
      <c r="C575" s="10"/>
      <c r="D575" s="10"/>
      <c r="E575" s="10"/>
      <c r="F575" s="10"/>
      <c r="G575" s="10"/>
      <c r="H575" s="10"/>
      <c r="I575" s="10"/>
      <c r="J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2:21" s="5" customFormat="1" x14ac:dyDescent="0.25">
      <c r="B576" s="10"/>
      <c r="C576" s="10"/>
      <c r="D576" s="10"/>
      <c r="E576" s="10"/>
      <c r="F576" s="10"/>
      <c r="G576" s="10"/>
      <c r="H576" s="10"/>
      <c r="I576" s="10"/>
      <c r="J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2:21" s="5" customFormat="1" x14ac:dyDescent="0.25">
      <c r="B577" s="10"/>
      <c r="C577" s="10"/>
      <c r="D577" s="10"/>
      <c r="E577" s="10"/>
      <c r="F577" s="10"/>
      <c r="G577" s="10"/>
      <c r="H577" s="10"/>
      <c r="I577" s="10"/>
      <c r="J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2:21" s="5" customFormat="1" x14ac:dyDescent="0.25">
      <c r="B578" s="10"/>
      <c r="C578" s="10"/>
      <c r="D578" s="10"/>
      <c r="E578" s="10"/>
      <c r="F578" s="10"/>
      <c r="G578" s="10"/>
      <c r="H578" s="10"/>
      <c r="I578" s="10"/>
      <c r="J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2:21" s="5" customFormat="1" x14ac:dyDescent="0.25">
      <c r="B579" s="10"/>
      <c r="C579" s="10"/>
      <c r="D579" s="10"/>
      <c r="E579" s="10"/>
      <c r="F579" s="10"/>
      <c r="G579" s="10"/>
      <c r="H579" s="10"/>
      <c r="I579" s="10"/>
      <c r="J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2:21" s="5" customFormat="1" x14ac:dyDescent="0.25">
      <c r="B580" s="10"/>
      <c r="C580" s="10"/>
      <c r="D580" s="10"/>
      <c r="E580" s="10"/>
      <c r="F580" s="10"/>
      <c r="G580" s="10"/>
      <c r="H580" s="10"/>
      <c r="I580" s="10"/>
      <c r="J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2:21" s="5" customFormat="1" x14ac:dyDescent="0.25">
      <c r="B581" s="10"/>
      <c r="C581" s="10"/>
      <c r="D581" s="10"/>
      <c r="E581" s="10"/>
      <c r="F581" s="10"/>
      <c r="G581" s="10"/>
      <c r="H581" s="10"/>
      <c r="I581" s="10"/>
      <c r="J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2:21" s="5" customFormat="1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2:21" s="5" customFormat="1" x14ac:dyDescent="0.25">
      <c r="B583" s="10"/>
      <c r="C583" s="10"/>
      <c r="D583" s="10"/>
      <c r="E583" s="10"/>
      <c r="F583" s="10"/>
      <c r="G583" s="10"/>
      <c r="H583" s="10"/>
      <c r="I583" s="10"/>
      <c r="J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2:21" s="5" customFormat="1" x14ac:dyDescent="0.25">
      <c r="B584" s="10"/>
      <c r="C584" s="10"/>
      <c r="D584" s="10"/>
      <c r="E584" s="10"/>
      <c r="F584" s="10"/>
      <c r="G584" s="10"/>
      <c r="H584" s="10"/>
      <c r="I584" s="10"/>
      <c r="J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2:21" s="5" customFormat="1" x14ac:dyDescent="0.25">
      <c r="B585" s="10"/>
      <c r="C585" s="10"/>
      <c r="D585" s="10"/>
      <c r="E585" s="10"/>
      <c r="F585" s="10"/>
      <c r="G585" s="10"/>
      <c r="H585" s="10"/>
      <c r="I585" s="10"/>
      <c r="J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2:21" s="5" customFormat="1" x14ac:dyDescent="0.25">
      <c r="B586" s="10"/>
      <c r="C586" s="10"/>
      <c r="D586" s="10"/>
      <c r="E586" s="10"/>
      <c r="F586" s="10"/>
      <c r="G586" s="10"/>
      <c r="H586" s="10"/>
      <c r="I586" s="10"/>
      <c r="J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2:21" s="5" customFormat="1" x14ac:dyDescent="0.25">
      <c r="B587" s="10"/>
      <c r="C587" s="10"/>
      <c r="D587" s="10"/>
      <c r="E587" s="10"/>
      <c r="F587" s="10"/>
      <c r="G587" s="10"/>
      <c r="H587" s="10"/>
      <c r="I587" s="10"/>
      <c r="J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2:21" s="5" customFormat="1" x14ac:dyDescent="0.25">
      <c r="B588" s="10"/>
      <c r="C588" s="10"/>
      <c r="D588" s="10"/>
      <c r="E588" s="10"/>
      <c r="F588" s="10"/>
      <c r="G588" s="10"/>
      <c r="H588" s="10"/>
      <c r="I588" s="10"/>
      <c r="J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2:21" s="5" customFormat="1" x14ac:dyDescent="0.25">
      <c r="B589" s="10"/>
      <c r="C589" s="10"/>
      <c r="D589" s="10"/>
      <c r="E589" s="10"/>
      <c r="F589" s="10"/>
      <c r="G589" s="10"/>
      <c r="H589" s="10"/>
      <c r="I589" s="10"/>
      <c r="J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2:21" s="5" customFormat="1" x14ac:dyDescent="0.25">
      <c r="B590" s="10"/>
      <c r="C590" s="10"/>
      <c r="D590" s="10"/>
      <c r="E590" s="10"/>
      <c r="F590" s="10"/>
      <c r="G590" s="10"/>
      <c r="H590" s="10"/>
      <c r="I590" s="10"/>
      <c r="J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2:21" s="5" customFormat="1" x14ac:dyDescent="0.25">
      <c r="B591" s="10"/>
      <c r="C591" s="10"/>
      <c r="D591" s="10"/>
      <c r="E591" s="10"/>
      <c r="F591" s="10"/>
      <c r="G591" s="10"/>
      <c r="H591" s="10"/>
      <c r="I591" s="10"/>
      <c r="J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2:21" s="5" customFormat="1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2:21" s="5" customFormat="1" x14ac:dyDescent="0.25">
      <c r="B593" s="10"/>
      <c r="C593" s="10"/>
      <c r="D593" s="10"/>
      <c r="E593" s="10"/>
      <c r="F593" s="10"/>
      <c r="G593" s="10"/>
      <c r="H593" s="10"/>
      <c r="I593" s="10"/>
      <c r="J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2:21" s="5" customFormat="1" x14ac:dyDescent="0.25">
      <c r="B594" s="10"/>
      <c r="C594" s="10"/>
      <c r="D594" s="10"/>
      <c r="E594" s="10"/>
      <c r="F594" s="10"/>
      <c r="G594" s="10"/>
      <c r="H594" s="10"/>
      <c r="I594" s="10"/>
      <c r="J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2:21" s="5" customFormat="1" x14ac:dyDescent="0.25">
      <c r="B595" s="10"/>
      <c r="C595" s="10"/>
      <c r="D595" s="10"/>
      <c r="E595" s="10"/>
      <c r="F595" s="10"/>
      <c r="G595" s="10"/>
      <c r="H595" s="10"/>
      <c r="I595" s="10"/>
      <c r="J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2:21" s="5" customFormat="1" x14ac:dyDescent="0.25">
      <c r="B596" s="10"/>
      <c r="C596" s="10"/>
      <c r="D596" s="10"/>
      <c r="E596" s="10"/>
      <c r="F596" s="10"/>
      <c r="G596" s="10"/>
      <c r="H596" s="10"/>
      <c r="I596" s="10"/>
      <c r="J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2:21" s="5" customFormat="1" x14ac:dyDescent="0.25">
      <c r="B597" s="10"/>
      <c r="C597" s="10"/>
      <c r="D597" s="10"/>
      <c r="E597" s="10"/>
      <c r="F597" s="10"/>
      <c r="G597" s="10"/>
      <c r="H597" s="10"/>
      <c r="I597" s="10"/>
      <c r="J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2:21" s="5" customFormat="1" x14ac:dyDescent="0.25">
      <c r="B598" s="10"/>
      <c r="C598" s="10"/>
      <c r="D598" s="10"/>
      <c r="E598" s="10"/>
      <c r="F598" s="10"/>
      <c r="G598" s="10"/>
      <c r="H598" s="10"/>
      <c r="I598" s="10"/>
      <c r="J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2:21" s="5" customFormat="1" x14ac:dyDescent="0.25">
      <c r="B599" s="10"/>
      <c r="C599" s="10"/>
      <c r="D599" s="10"/>
      <c r="E599" s="10"/>
      <c r="F599" s="10"/>
      <c r="G599" s="10"/>
      <c r="H599" s="10"/>
      <c r="I599" s="10"/>
      <c r="J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2:21" s="5" customFormat="1" x14ac:dyDescent="0.25">
      <c r="B600" s="10"/>
      <c r="C600" s="10"/>
      <c r="D600" s="10"/>
      <c r="E600" s="10"/>
      <c r="F600" s="10"/>
      <c r="G600" s="10"/>
      <c r="H600" s="10"/>
      <c r="I600" s="10"/>
      <c r="J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2:21" s="5" customFormat="1" x14ac:dyDescent="0.25">
      <c r="B601" s="10"/>
      <c r="C601" s="10"/>
      <c r="D601" s="10"/>
      <c r="E601" s="10"/>
      <c r="F601" s="10"/>
      <c r="G601" s="10"/>
      <c r="H601" s="10"/>
      <c r="I601" s="10"/>
      <c r="J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2:21" s="5" customFormat="1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2:21" s="5" customFormat="1" x14ac:dyDescent="0.25">
      <c r="B603" s="10"/>
      <c r="C603" s="10"/>
      <c r="D603" s="10"/>
      <c r="E603" s="10"/>
      <c r="F603" s="10"/>
      <c r="G603" s="10"/>
      <c r="H603" s="10"/>
      <c r="I603" s="10"/>
      <c r="J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2:21" s="5" customFormat="1" x14ac:dyDescent="0.25">
      <c r="B604" s="10"/>
      <c r="C604" s="10"/>
      <c r="D604" s="10"/>
      <c r="E604" s="10"/>
      <c r="F604" s="10"/>
      <c r="G604" s="10"/>
      <c r="H604" s="10"/>
      <c r="I604" s="10"/>
      <c r="J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2:21" s="5" customFormat="1" x14ac:dyDescent="0.25">
      <c r="B605" s="10"/>
      <c r="C605" s="10"/>
      <c r="D605" s="10"/>
      <c r="E605" s="10"/>
      <c r="F605" s="10"/>
      <c r="G605" s="10"/>
      <c r="H605" s="10"/>
      <c r="I605" s="10"/>
      <c r="J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2:21" s="5" customFormat="1" x14ac:dyDescent="0.25">
      <c r="B606" s="10"/>
      <c r="C606" s="10"/>
      <c r="D606" s="10"/>
      <c r="E606" s="10"/>
      <c r="F606" s="10"/>
      <c r="G606" s="10"/>
      <c r="H606" s="10"/>
      <c r="I606" s="10"/>
      <c r="J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2:21" s="5" customFormat="1" x14ac:dyDescent="0.25">
      <c r="B607" s="10"/>
      <c r="C607" s="10"/>
      <c r="D607" s="10"/>
      <c r="E607" s="10"/>
      <c r="F607" s="10"/>
      <c r="G607" s="10"/>
      <c r="H607" s="10"/>
      <c r="I607" s="10"/>
      <c r="J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2:21" s="5" customFormat="1" x14ac:dyDescent="0.25">
      <c r="B608" s="10"/>
      <c r="C608" s="10"/>
      <c r="D608" s="10"/>
      <c r="E608" s="10"/>
      <c r="F608" s="10"/>
      <c r="G608" s="10"/>
      <c r="H608" s="10"/>
      <c r="I608" s="10"/>
      <c r="J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2:21" s="5" customFormat="1" x14ac:dyDescent="0.25">
      <c r="B609" s="10"/>
      <c r="C609" s="10"/>
      <c r="D609" s="10"/>
      <c r="E609" s="10"/>
      <c r="F609" s="10"/>
      <c r="G609" s="10"/>
      <c r="H609" s="10"/>
      <c r="I609" s="10"/>
      <c r="J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2:21" s="5" customFormat="1" x14ac:dyDescent="0.25">
      <c r="B610" s="10"/>
      <c r="C610" s="10"/>
      <c r="D610" s="10"/>
      <c r="E610" s="10"/>
      <c r="F610" s="10"/>
      <c r="G610" s="10"/>
      <c r="H610" s="10"/>
      <c r="I610" s="10"/>
      <c r="J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2:21" s="5" customFormat="1" x14ac:dyDescent="0.25">
      <c r="B611" s="10"/>
      <c r="C611" s="10"/>
      <c r="D611" s="10"/>
      <c r="E611" s="10"/>
      <c r="F611" s="10"/>
      <c r="G611" s="10"/>
      <c r="H611" s="10"/>
      <c r="I611" s="10"/>
      <c r="J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2:21" s="5" customFormat="1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2:21" s="5" customFormat="1" x14ac:dyDescent="0.25">
      <c r="B613" s="10"/>
      <c r="C613" s="10"/>
      <c r="D613" s="10"/>
      <c r="E613" s="10"/>
      <c r="F613" s="10"/>
      <c r="G613" s="10"/>
      <c r="H613" s="10"/>
      <c r="I613" s="10"/>
      <c r="J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2:21" s="5" customFormat="1" x14ac:dyDescent="0.25">
      <c r="B614" s="10"/>
      <c r="C614" s="10"/>
      <c r="D614" s="10"/>
      <c r="E614" s="10"/>
      <c r="F614" s="10"/>
      <c r="G614" s="10"/>
      <c r="H614" s="10"/>
      <c r="I614" s="10"/>
      <c r="J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2:21" s="5" customFormat="1" x14ac:dyDescent="0.25">
      <c r="B615" s="10"/>
      <c r="C615" s="10"/>
      <c r="D615" s="10"/>
      <c r="E615" s="10"/>
      <c r="F615" s="10"/>
      <c r="G615" s="10"/>
      <c r="H615" s="10"/>
      <c r="I615" s="10"/>
      <c r="J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2:21" s="5" customFormat="1" x14ac:dyDescent="0.25">
      <c r="B616" s="10"/>
      <c r="C616" s="10"/>
      <c r="D616" s="10"/>
      <c r="E616" s="10"/>
      <c r="F616" s="10"/>
      <c r="G616" s="10"/>
      <c r="H616" s="10"/>
      <c r="I616" s="10"/>
      <c r="J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2:21" s="5" customFormat="1" x14ac:dyDescent="0.25">
      <c r="B617" s="10"/>
      <c r="C617" s="10"/>
      <c r="D617" s="10"/>
      <c r="E617" s="10"/>
      <c r="F617" s="10"/>
      <c r="G617" s="10"/>
      <c r="H617" s="10"/>
      <c r="I617" s="10"/>
      <c r="J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2:21" s="5" customFormat="1" x14ac:dyDescent="0.25">
      <c r="B618" s="10"/>
      <c r="C618" s="10"/>
      <c r="D618" s="10"/>
      <c r="E618" s="10"/>
      <c r="F618" s="10"/>
      <c r="G618" s="10"/>
      <c r="H618" s="10"/>
      <c r="I618" s="10"/>
      <c r="J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2:21" s="5" customFormat="1" x14ac:dyDescent="0.25">
      <c r="B619" s="10"/>
      <c r="C619" s="10"/>
      <c r="D619" s="10"/>
      <c r="E619" s="10"/>
      <c r="F619" s="10"/>
      <c r="G619" s="10"/>
      <c r="H619" s="10"/>
      <c r="I619" s="10"/>
      <c r="J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2:21" s="5" customFormat="1" x14ac:dyDescent="0.25">
      <c r="B620" s="10"/>
      <c r="C620" s="10"/>
      <c r="D620" s="10"/>
      <c r="E620" s="10"/>
      <c r="F620" s="10"/>
      <c r="G620" s="10"/>
      <c r="H620" s="10"/>
      <c r="I620" s="10"/>
      <c r="J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2:21" s="5" customFormat="1" x14ac:dyDescent="0.25">
      <c r="B621" s="10"/>
      <c r="C621" s="10"/>
      <c r="D621" s="10"/>
      <c r="E621" s="10"/>
      <c r="F621" s="10"/>
      <c r="G621" s="10"/>
      <c r="H621" s="10"/>
      <c r="I621" s="10"/>
      <c r="J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2:21" s="5" customFormat="1" x14ac:dyDescent="0.25">
      <c r="B622" s="10"/>
      <c r="C622" s="10"/>
      <c r="D622" s="10"/>
      <c r="E622" s="10"/>
      <c r="F622" s="10"/>
      <c r="G622" s="10"/>
      <c r="H622" s="10"/>
      <c r="I622" s="10"/>
      <c r="J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2:21" s="5" customFormat="1" x14ac:dyDescent="0.25">
      <c r="B623" s="10"/>
      <c r="C623" s="10"/>
      <c r="D623" s="10"/>
      <c r="E623" s="10"/>
      <c r="F623" s="10"/>
      <c r="G623" s="10"/>
      <c r="H623" s="10"/>
      <c r="I623" s="10"/>
      <c r="J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2:21" s="5" customFormat="1" x14ac:dyDescent="0.25">
      <c r="B624" s="10"/>
      <c r="C624" s="10"/>
      <c r="D624" s="10"/>
      <c r="E624" s="10"/>
      <c r="F624" s="10"/>
      <c r="G624" s="10"/>
      <c r="H624" s="10"/>
      <c r="I624" s="10"/>
      <c r="J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2:21" s="5" customFormat="1" x14ac:dyDescent="0.25">
      <c r="B625" s="10"/>
      <c r="C625" s="10"/>
      <c r="D625" s="10"/>
      <c r="E625" s="10"/>
      <c r="F625" s="10"/>
      <c r="G625" s="10"/>
      <c r="H625" s="10"/>
      <c r="I625" s="10"/>
      <c r="J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2:21" s="5" customFormat="1" x14ac:dyDescent="0.25">
      <c r="B626" s="10"/>
      <c r="C626" s="10"/>
      <c r="D626" s="10"/>
      <c r="E626" s="10"/>
      <c r="F626" s="10"/>
      <c r="G626" s="10"/>
      <c r="H626" s="10"/>
      <c r="I626" s="10"/>
      <c r="J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2:21" s="5" customFormat="1" x14ac:dyDescent="0.25">
      <c r="B627" s="10"/>
      <c r="C627" s="10"/>
      <c r="D627" s="10"/>
      <c r="E627" s="10"/>
      <c r="F627" s="10"/>
      <c r="G627" s="10"/>
      <c r="H627" s="10"/>
      <c r="I627" s="10"/>
      <c r="J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2:21" s="5" customFormat="1" x14ac:dyDescent="0.25">
      <c r="B628" s="10"/>
      <c r="C628" s="10"/>
      <c r="D628" s="10"/>
      <c r="E628" s="10"/>
      <c r="F628" s="10"/>
      <c r="G628" s="10"/>
      <c r="H628" s="10"/>
      <c r="I628" s="10"/>
      <c r="J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2:21" s="5" customFormat="1" x14ac:dyDescent="0.25">
      <c r="B629" s="10"/>
      <c r="C629" s="10"/>
      <c r="D629" s="10"/>
      <c r="E629" s="10"/>
      <c r="F629" s="10"/>
      <c r="G629" s="10"/>
      <c r="H629" s="10"/>
      <c r="I629" s="10"/>
      <c r="J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2:21" s="5" customFormat="1" x14ac:dyDescent="0.25">
      <c r="B630" s="10"/>
      <c r="C630" s="10"/>
      <c r="D630" s="10"/>
      <c r="E630" s="10"/>
      <c r="F630" s="10"/>
      <c r="G630" s="10"/>
      <c r="H630" s="10"/>
      <c r="I630" s="10"/>
      <c r="J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2:21" s="5" customFormat="1" x14ac:dyDescent="0.25">
      <c r="B631" s="10"/>
      <c r="C631" s="10"/>
      <c r="D631" s="10"/>
      <c r="E631" s="10"/>
      <c r="F631" s="10"/>
      <c r="G631" s="10"/>
      <c r="H631" s="10"/>
      <c r="I631" s="10"/>
      <c r="J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2:21" s="5" customFormat="1" x14ac:dyDescent="0.25">
      <c r="B632" s="10"/>
      <c r="C632" s="10"/>
      <c r="D632" s="10"/>
      <c r="E632" s="10"/>
      <c r="F632" s="10"/>
      <c r="G632" s="10"/>
      <c r="H632" s="10"/>
      <c r="I632" s="10"/>
      <c r="J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2:21" s="5" customFormat="1" x14ac:dyDescent="0.25">
      <c r="B633" s="10"/>
      <c r="C633" s="10"/>
      <c r="D633" s="10"/>
      <c r="E633" s="10"/>
      <c r="F633" s="10"/>
      <c r="G633" s="10"/>
      <c r="H633" s="10"/>
      <c r="I633" s="10"/>
      <c r="J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2:21" s="5" customFormat="1" x14ac:dyDescent="0.25">
      <c r="B634" s="10"/>
      <c r="C634" s="10"/>
      <c r="D634" s="10"/>
      <c r="E634" s="10"/>
      <c r="F634" s="10"/>
      <c r="G634" s="10"/>
      <c r="H634" s="10"/>
      <c r="I634" s="10"/>
      <c r="J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2:21" s="5" customFormat="1" x14ac:dyDescent="0.25">
      <c r="B635" s="10"/>
      <c r="C635" s="10"/>
      <c r="D635" s="10"/>
      <c r="E635" s="10"/>
      <c r="F635" s="10"/>
      <c r="G635" s="10"/>
      <c r="H635" s="10"/>
      <c r="I635" s="10"/>
      <c r="J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2:21" s="5" customFormat="1" x14ac:dyDescent="0.25">
      <c r="B636" s="10"/>
      <c r="C636" s="10"/>
      <c r="D636" s="10"/>
      <c r="E636" s="10"/>
      <c r="F636" s="10"/>
      <c r="G636" s="10"/>
      <c r="H636" s="10"/>
      <c r="I636" s="10"/>
      <c r="J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2:21" s="5" customFormat="1" x14ac:dyDescent="0.25">
      <c r="B637" s="10"/>
      <c r="C637" s="10"/>
      <c r="D637" s="10"/>
      <c r="E637" s="10"/>
      <c r="F637" s="10"/>
      <c r="G637" s="10"/>
      <c r="H637" s="10"/>
      <c r="I637" s="10"/>
      <c r="J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2:21" s="5" customFormat="1" x14ac:dyDescent="0.25">
      <c r="B638" s="10"/>
      <c r="C638" s="10"/>
      <c r="D638" s="10"/>
      <c r="E638" s="10"/>
      <c r="F638" s="10"/>
      <c r="G638" s="10"/>
      <c r="H638" s="10"/>
      <c r="I638" s="10"/>
      <c r="J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2:21" s="5" customFormat="1" x14ac:dyDescent="0.25">
      <c r="B639" s="10"/>
      <c r="C639" s="10"/>
      <c r="D639" s="10"/>
      <c r="E639" s="10"/>
      <c r="F639" s="10"/>
      <c r="G639" s="10"/>
      <c r="H639" s="10"/>
      <c r="I639" s="10"/>
      <c r="J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2:21" s="5" customFormat="1" x14ac:dyDescent="0.25">
      <c r="B640" s="10"/>
      <c r="C640" s="10"/>
      <c r="D640" s="10"/>
      <c r="E640" s="10"/>
      <c r="F640" s="10"/>
      <c r="G640" s="10"/>
      <c r="H640" s="10"/>
      <c r="I640" s="10"/>
      <c r="J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2:21" s="5" customFormat="1" x14ac:dyDescent="0.25">
      <c r="B641" s="10"/>
      <c r="C641" s="10"/>
      <c r="D641" s="10"/>
      <c r="E641" s="10"/>
      <c r="F641" s="10"/>
      <c r="G641" s="10"/>
      <c r="H641" s="10"/>
      <c r="I641" s="10"/>
      <c r="J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2:21" s="5" customFormat="1" x14ac:dyDescent="0.25">
      <c r="B642" s="10"/>
      <c r="C642" s="10"/>
      <c r="D642" s="10"/>
      <c r="E642" s="10"/>
      <c r="F642" s="10"/>
      <c r="G642" s="10"/>
      <c r="H642" s="10"/>
      <c r="I642" s="10"/>
      <c r="J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2:21" s="5" customFormat="1" x14ac:dyDescent="0.25">
      <c r="B643" s="10"/>
      <c r="C643" s="10"/>
      <c r="D643" s="10"/>
      <c r="E643" s="10"/>
      <c r="F643" s="10"/>
      <c r="G643" s="10"/>
      <c r="H643" s="10"/>
      <c r="I643" s="10"/>
      <c r="J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2:21" s="5" customFormat="1" x14ac:dyDescent="0.25">
      <c r="B644" s="10"/>
      <c r="C644" s="10"/>
      <c r="D644" s="10"/>
      <c r="E644" s="10"/>
      <c r="F644" s="10"/>
      <c r="G644" s="10"/>
      <c r="H644" s="10"/>
      <c r="I644" s="10"/>
      <c r="J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2:21" s="5" customFormat="1" x14ac:dyDescent="0.25">
      <c r="B645" s="10"/>
      <c r="C645" s="10"/>
      <c r="D645" s="10"/>
      <c r="E645" s="10"/>
      <c r="F645" s="10"/>
      <c r="G645" s="10"/>
      <c r="H645" s="10"/>
      <c r="I645" s="10"/>
      <c r="J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2:21" s="5" customFormat="1" x14ac:dyDescent="0.25">
      <c r="B646" s="10"/>
      <c r="C646" s="10"/>
      <c r="D646" s="10"/>
      <c r="E646" s="10"/>
      <c r="F646" s="10"/>
      <c r="G646" s="10"/>
      <c r="H646" s="10"/>
      <c r="I646" s="10"/>
      <c r="J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2:21" s="5" customFormat="1" x14ac:dyDescent="0.25">
      <c r="B647" s="10"/>
      <c r="C647" s="10"/>
      <c r="D647" s="10"/>
      <c r="E647" s="10"/>
      <c r="F647" s="10"/>
      <c r="G647" s="10"/>
      <c r="H647" s="10"/>
      <c r="I647" s="10"/>
      <c r="J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2:21" s="5" customFormat="1" x14ac:dyDescent="0.25">
      <c r="B648" s="10"/>
      <c r="C648" s="10"/>
      <c r="D648" s="10"/>
      <c r="E648" s="10"/>
      <c r="F648" s="10"/>
      <c r="G648" s="10"/>
      <c r="H648" s="10"/>
      <c r="I648" s="10"/>
      <c r="J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2:21" s="5" customFormat="1" x14ac:dyDescent="0.25">
      <c r="B649" s="10"/>
      <c r="C649" s="10"/>
      <c r="D649" s="10"/>
      <c r="E649" s="10"/>
      <c r="F649" s="10"/>
      <c r="G649" s="10"/>
      <c r="H649" s="10"/>
      <c r="I649" s="10"/>
      <c r="J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2:21" s="5" customFormat="1" x14ac:dyDescent="0.25">
      <c r="B650" s="10"/>
      <c r="C650" s="10"/>
      <c r="D650" s="10"/>
      <c r="E650" s="10"/>
      <c r="F650" s="10"/>
      <c r="G650" s="10"/>
      <c r="H650" s="10"/>
      <c r="I650" s="10"/>
      <c r="J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2:21" s="5" customFormat="1" x14ac:dyDescent="0.25">
      <c r="B651" s="10"/>
      <c r="C651" s="10"/>
      <c r="D651" s="10"/>
      <c r="E651" s="10"/>
      <c r="F651" s="10"/>
      <c r="G651" s="10"/>
      <c r="H651" s="10"/>
      <c r="I651" s="10"/>
      <c r="J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2:21" s="5" customFormat="1" x14ac:dyDescent="0.25">
      <c r="B652" s="10"/>
      <c r="C652" s="10"/>
      <c r="D652" s="10"/>
      <c r="E652" s="10"/>
      <c r="F652" s="10"/>
      <c r="G652" s="10"/>
      <c r="H652" s="10"/>
      <c r="I652" s="10"/>
      <c r="J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2:21" s="5" customFormat="1" x14ac:dyDescent="0.25">
      <c r="B653" s="10"/>
      <c r="C653" s="10"/>
      <c r="D653" s="10"/>
      <c r="E653" s="10"/>
      <c r="F653" s="10"/>
      <c r="G653" s="10"/>
      <c r="H653" s="10"/>
      <c r="I653" s="10"/>
      <c r="J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2:21" s="5" customFormat="1" x14ac:dyDescent="0.25">
      <c r="B654" s="10"/>
      <c r="C654" s="10"/>
      <c r="D654" s="10"/>
      <c r="E654" s="10"/>
      <c r="F654" s="10"/>
      <c r="G654" s="10"/>
      <c r="H654" s="10"/>
      <c r="I654" s="10"/>
      <c r="J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2:21" s="5" customFormat="1" x14ac:dyDescent="0.25">
      <c r="B655" s="10"/>
      <c r="C655" s="10"/>
      <c r="D655" s="10"/>
      <c r="E655" s="10"/>
      <c r="F655" s="10"/>
      <c r="G655" s="10"/>
      <c r="H655" s="10"/>
      <c r="I655" s="10"/>
      <c r="J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2:21" s="5" customFormat="1" x14ac:dyDescent="0.25">
      <c r="B656" s="10"/>
      <c r="C656" s="10"/>
      <c r="D656" s="10"/>
      <c r="E656" s="10"/>
      <c r="F656" s="10"/>
      <c r="G656" s="10"/>
      <c r="H656" s="10"/>
      <c r="I656" s="10"/>
      <c r="J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2:21" s="5" customFormat="1" x14ac:dyDescent="0.25">
      <c r="B657" s="10"/>
      <c r="C657" s="10"/>
      <c r="D657" s="10"/>
      <c r="E657" s="10"/>
      <c r="F657" s="10"/>
      <c r="G657" s="10"/>
      <c r="H657" s="10"/>
      <c r="I657" s="10"/>
      <c r="J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2:21" s="5" customFormat="1" x14ac:dyDescent="0.25">
      <c r="B658" s="10"/>
      <c r="C658" s="10"/>
      <c r="D658" s="10"/>
      <c r="E658" s="10"/>
      <c r="F658" s="10"/>
      <c r="G658" s="10"/>
      <c r="H658" s="10"/>
      <c r="I658" s="10"/>
      <c r="J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2:21" s="5" customFormat="1" x14ac:dyDescent="0.25">
      <c r="B659" s="10"/>
      <c r="C659" s="10"/>
      <c r="D659" s="10"/>
      <c r="E659" s="10"/>
      <c r="F659" s="10"/>
      <c r="G659" s="10"/>
      <c r="H659" s="10"/>
      <c r="I659" s="10"/>
      <c r="J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2:21" s="5" customFormat="1" x14ac:dyDescent="0.25">
      <c r="B660" s="10"/>
      <c r="C660" s="10"/>
      <c r="D660" s="10"/>
      <c r="E660" s="10"/>
      <c r="F660" s="10"/>
      <c r="G660" s="10"/>
      <c r="H660" s="10"/>
      <c r="I660" s="10"/>
      <c r="J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2:21" s="5" customFormat="1" x14ac:dyDescent="0.25">
      <c r="B661" s="10"/>
      <c r="C661" s="10"/>
      <c r="D661" s="10"/>
      <c r="E661" s="10"/>
      <c r="F661" s="10"/>
      <c r="G661" s="10"/>
      <c r="H661" s="10"/>
      <c r="I661" s="10"/>
      <c r="J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2:21" s="5" customFormat="1" x14ac:dyDescent="0.25">
      <c r="B662" s="10"/>
      <c r="C662" s="10"/>
      <c r="D662" s="10"/>
      <c r="E662" s="10"/>
      <c r="F662" s="10"/>
      <c r="G662" s="10"/>
      <c r="H662" s="10"/>
      <c r="I662" s="10"/>
      <c r="J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2:21" s="5" customFormat="1" x14ac:dyDescent="0.25">
      <c r="B663" s="10"/>
      <c r="C663" s="10"/>
      <c r="D663" s="10"/>
      <c r="E663" s="10"/>
      <c r="F663" s="10"/>
      <c r="G663" s="10"/>
      <c r="H663" s="10"/>
      <c r="I663" s="10"/>
      <c r="J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2:21" s="5" customFormat="1" x14ac:dyDescent="0.25">
      <c r="B664" s="10"/>
      <c r="C664" s="10"/>
      <c r="D664" s="10"/>
      <c r="E664" s="10"/>
      <c r="F664" s="10"/>
      <c r="G664" s="10"/>
      <c r="H664" s="10"/>
      <c r="I664" s="10"/>
      <c r="J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2:21" s="5" customFormat="1" x14ac:dyDescent="0.25">
      <c r="B665" s="10"/>
      <c r="C665" s="10"/>
      <c r="D665" s="10"/>
      <c r="E665" s="10"/>
      <c r="F665" s="10"/>
      <c r="G665" s="10"/>
      <c r="H665" s="10"/>
      <c r="I665" s="10"/>
      <c r="J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2:21" s="5" customFormat="1" x14ac:dyDescent="0.25">
      <c r="B666" s="10"/>
      <c r="C666" s="10"/>
      <c r="D666" s="10"/>
      <c r="E666" s="10"/>
      <c r="F666" s="10"/>
      <c r="G666" s="10"/>
      <c r="H666" s="10"/>
      <c r="I666" s="10"/>
      <c r="J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2:21" s="5" customFormat="1" x14ac:dyDescent="0.25">
      <c r="B667" s="10"/>
      <c r="C667" s="10"/>
      <c r="D667" s="10"/>
      <c r="E667" s="10"/>
      <c r="F667" s="10"/>
      <c r="G667" s="10"/>
      <c r="H667" s="10"/>
      <c r="I667" s="10"/>
      <c r="J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2:21" s="5" customFormat="1" x14ac:dyDescent="0.25">
      <c r="B668" s="10"/>
      <c r="C668" s="10"/>
      <c r="D668" s="10"/>
      <c r="E668" s="10"/>
      <c r="F668" s="10"/>
      <c r="G668" s="10"/>
      <c r="H668" s="10"/>
      <c r="I668" s="10"/>
      <c r="J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2:21" s="5" customFormat="1" x14ac:dyDescent="0.25">
      <c r="B669" s="10"/>
      <c r="C669" s="10"/>
      <c r="D669" s="10"/>
      <c r="E669" s="10"/>
      <c r="F669" s="10"/>
      <c r="G669" s="10"/>
      <c r="H669" s="10"/>
      <c r="I669" s="10"/>
      <c r="J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2:21" s="5" customFormat="1" x14ac:dyDescent="0.25">
      <c r="B670" s="10"/>
      <c r="C670" s="10"/>
      <c r="D670" s="10"/>
      <c r="E670" s="10"/>
      <c r="F670" s="10"/>
      <c r="G670" s="10"/>
      <c r="H670" s="10"/>
      <c r="I670" s="10"/>
      <c r="J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2:21" s="5" customFormat="1" x14ac:dyDescent="0.25">
      <c r="B671" s="10"/>
      <c r="C671" s="10"/>
      <c r="D671" s="10"/>
      <c r="E671" s="10"/>
      <c r="F671" s="10"/>
      <c r="G671" s="10"/>
      <c r="H671" s="10"/>
      <c r="I671" s="10"/>
      <c r="J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2:21" s="5" customFormat="1" x14ac:dyDescent="0.25">
      <c r="B672" s="10"/>
      <c r="C672" s="10"/>
      <c r="D672" s="10"/>
      <c r="E672" s="10"/>
      <c r="F672" s="10"/>
      <c r="G672" s="10"/>
      <c r="H672" s="10"/>
      <c r="I672" s="10"/>
      <c r="J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2:21" s="5" customFormat="1" x14ac:dyDescent="0.25">
      <c r="B673" s="10"/>
      <c r="C673" s="10"/>
      <c r="D673" s="10"/>
      <c r="E673" s="10"/>
      <c r="F673" s="10"/>
      <c r="G673" s="10"/>
      <c r="H673" s="10"/>
      <c r="I673" s="10"/>
      <c r="J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2:21" s="5" customFormat="1" x14ac:dyDescent="0.25">
      <c r="B674" s="10"/>
      <c r="C674" s="10"/>
      <c r="D674" s="10"/>
      <c r="E674" s="10"/>
      <c r="F674" s="10"/>
      <c r="G674" s="10"/>
      <c r="H674" s="10"/>
      <c r="I674" s="10"/>
      <c r="J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2:21" s="5" customFormat="1" x14ac:dyDescent="0.25">
      <c r="B675" s="10"/>
      <c r="C675" s="10"/>
      <c r="D675" s="10"/>
      <c r="E675" s="10"/>
      <c r="F675" s="10"/>
      <c r="G675" s="10"/>
      <c r="H675" s="10"/>
      <c r="I675" s="10"/>
      <c r="J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2:21" s="5" customFormat="1" x14ac:dyDescent="0.25">
      <c r="B676" s="10"/>
      <c r="C676" s="10"/>
      <c r="D676" s="10"/>
      <c r="E676" s="10"/>
      <c r="F676" s="10"/>
      <c r="G676" s="10"/>
      <c r="H676" s="10"/>
      <c r="I676" s="10"/>
      <c r="J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2:21" s="5" customFormat="1" x14ac:dyDescent="0.25">
      <c r="B677" s="10"/>
      <c r="C677" s="10"/>
      <c r="D677" s="10"/>
      <c r="E677" s="10"/>
      <c r="F677" s="10"/>
      <c r="G677" s="10"/>
      <c r="H677" s="10"/>
      <c r="I677" s="10"/>
      <c r="J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2:21" s="5" customFormat="1" x14ac:dyDescent="0.25">
      <c r="B678" s="10"/>
      <c r="C678" s="10"/>
      <c r="D678" s="10"/>
      <c r="E678" s="10"/>
      <c r="F678" s="10"/>
      <c r="G678" s="10"/>
      <c r="H678" s="10"/>
      <c r="I678" s="10"/>
      <c r="J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2:21" s="5" customFormat="1" x14ac:dyDescent="0.25">
      <c r="B679" s="10"/>
      <c r="C679" s="10"/>
      <c r="D679" s="10"/>
      <c r="E679" s="10"/>
      <c r="F679" s="10"/>
      <c r="G679" s="10"/>
      <c r="H679" s="10"/>
      <c r="I679" s="10"/>
      <c r="J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2:21" s="5" customFormat="1" x14ac:dyDescent="0.25">
      <c r="B680" s="10"/>
      <c r="C680" s="10"/>
      <c r="D680" s="10"/>
      <c r="E680" s="10"/>
      <c r="F680" s="10"/>
      <c r="G680" s="10"/>
      <c r="H680" s="10"/>
      <c r="I680" s="10"/>
      <c r="J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2:21" s="5" customFormat="1" x14ac:dyDescent="0.25">
      <c r="B681" s="10"/>
      <c r="C681" s="10"/>
      <c r="D681" s="10"/>
      <c r="E681" s="10"/>
      <c r="F681" s="10"/>
      <c r="G681" s="10"/>
      <c r="H681" s="10"/>
      <c r="I681" s="10"/>
      <c r="J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2:21" s="5" customFormat="1" x14ac:dyDescent="0.25">
      <c r="B682" s="10"/>
      <c r="C682" s="10"/>
      <c r="D682" s="10"/>
      <c r="E682" s="10"/>
      <c r="F682" s="10"/>
      <c r="G682" s="10"/>
      <c r="H682" s="10"/>
      <c r="I682" s="10"/>
      <c r="J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2:21" s="5" customFormat="1" x14ac:dyDescent="0.25">
      <c r="B683" s="10"/>
      <c r="C683" s="10"/>
      <c r="D683" s="10"/>
      <c r="E683" s="10"/>
      <c r="F683" s="10"/>
      <c r="G683" s="10"/>
      <c r="H683" s="10"/>
      <c r="I683" s="10"/>
      <c r="J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2:21" s="5" customFormat="1" x14ac:dyDescent="0.25">
      <c r="B684" s="10"/>
      <c r="C684" s="10"/>
      <c r="D684" s="10"/>
      <c r="E684" s="10"/>
      <c r="F684" s="10"/>
      <c r="G684" s="10"/>
      <c r="H684" s="10"/>
      <c r="I684" s="10"/>
      <c r="J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2:21" s="5" customFormat="1" x14ac:dyDescent="0.25">
      <c r="B685" s="10"/>
      <c r="C685" s="10"/>
      <c r="D685" s="10"/>
      <c r="E685" s="10"/>
      <c r="F685" s="10"/>
      <c r="G685" s="10"/>
      <c r="H685" s="10"/>
      <c r="I685" s="10"/>
      <c r="J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2:21" s="5" customFormat="1" x14ac:dyDescent="0.25">
      <c r="B686" s="10"/>
      <c r="C686" s="10"/>
      <c r="D686" s="10"/>
      <c r="E686" s="10"/>
      <c r="F686" s="10"/>
      <c r="G686" s="10"/>
      <c r="H686" s="10"/>
      <c r="I686" s="10"/>
      <c r="J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2:21" s="5" customFormat="1" x14ac:dyDescent="0.25">
      <c r="B687" s="10"/>
      <c r="C687" s="10"/>
      <c r="D687" s="10"/>
      <c r="E687" s="10"/>
      <c r="F687" s="10"/>
      <c r="G687" s="10"/>
      <c r="H687" s="10"/>
      <c r="I687" s="10"/>
      <c r="J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2:21" s="5" customFormat="1" x14ac:dyDescent="0.25">
      <c r="B688" s="10"/>
      <c r="C688" s="10"/>
      <c r="D688" s="10"/>
      <c r="E688" s="10"/>
      <c r="F688" s="10"/>
      <c r="G688" s="10"/>
      <c r="H688" s="10"/>
      <c r="I688" s="10"/>
      <c r="J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2:21" s="5" customFormat="1" x14ac:dyDescent="0.25">
      <c r="B689" s="10"/>
      <c r="C689" s="10"/>
      <c r="D689" s="10"/>
      <c r="E689" s="10"/>
      <c r="F689" s="10"/>
      <c r="G689" s="10"/>
      <c r="H689" s="10"/>
      <c r="I689" s="10"/>
      <c r="J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2:21" s="5" customFormat="1" x14ac:dyDescent="0.25">
      <c r="B690" s="10"/>
      <c r="C690" s="10"/>
      <c r="D690" s="10"/>
      <c r="E690" s="10"/>
      <c r="F690" s="10"/>
      <c r="G690" s="10"/>
      <c r="H690" s="10"/>
      <c r="I690" s="10"/>
      <c r="J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2:21" s="5" customFormat="1" x14ac:dyDescent="0.25">
      <c r="B691" s="10"/>
      <c r="C691" s="10"/>
      <c r="D691" s="10"/>
      <c r="E691" s="10"/>
      <c r="F691" s="10"/>
      <c r="G691" s="10"/>
      <c r="H691" s="10"/>
      <c r="I691" s="10"/>
      <c r="J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2:21" s="5" customFormat="1" x14ac:dyDescent="0.25">
      <c r="B692" s="10"/>
      <c r="C692" s="10"/>
      <c r="D692" s="10"/>
      <c r="E692" s="10"/>
      <c r="F692" s="10"/>
      <c r="G692" s="10"/>
      <c r="H692" s="10"/>
      <c r="I692" s="10"/>
      <c r="J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2:21" s="5" customFormat="1" x14ac:dyDescent="0.25">
      <c r="B693" s="10"/>
      <c r="C693" s="10"/>
      <c r="D693" s="10"/>
      <c r="E693" s="10"/>
      <c r="F693" s="10"/>
      <c r="G693" s="10"/>
      <c r="H693" s="10"/>
      <c r="I693" s="10"/>
      <c r="J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2:21" s="5" customFormat="1" x14ac:dyDescent="0.25">
      <c r="B694" s="10"/>
      <c r="C694" s="10"/>
      <c r="D694" s="10"/>
      <c r="E694" s="10"/>
      <c r="F694" s="10"/>
      <c r="G694" s="10"/>
      <c r="H694" s="10"/>
      <c r="I694" s="10"/>
      <c r="J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2:21" s="5" customFormat="1" x14ac:dyDescent="0.25">
      <c r="B695" s="10"/>
      <c r="C695" s="10"/>
      <c r="D695" s="10"/>
      <c r="E695" s="10"/>
      <c r="F695" s="10"/>
      <c r="G695" s="10"/>
      <c r="H695" s="10"/>
      <c r="I695" s="10"/>
      <c r="J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2:21" s="5" customFormat="1" x14ac:dyDescent="0.25">
      <c r="B696" s="10"/>
      <c r="C696" s="10"/>
      <c r="D696" s="10"/>
      <c r="E696" s="10"/>
      <c r="F696" s="10"/>
      <c r="G696" s="10"/>
      <c r="H696" s="10"/>
      <c r="I696" s="10"/>
      <c r="J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2:21" s="5" customFormat="1" x14ac:dyDescent="0.25">
      <c r="B697" s="10"/>
      <c r="C697" s="10"/>
      <c r="D697" s="10"/>
      <c r="E697" s="10"/>
      <c r="F697" s="10"/>
      <c r="G697" s="10"/>
      <c r="H697" s="10"/>
      <c r="I697" s="10"/>
      <c r="J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2:21" s="5" customFormat="1" x14ac:dyDescent="0.25">
      <c r="B698" s="10"/>
      <c r="C698" s="10"/>
      <c r="D698" s="10"/>
      <c r="E698" s="10"/>
      <c r="F698" s="10"/>
      <c r="G698" s="10"/>
      <c r="H698" s="10"/>
      <c r="I698" s="10"/>
      <c r="J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2:21" s="5" customFormat="1" x14ac:dyDescent="0.25">
      <c r="B699" s="10"/>
      <c r="C699" s="10"/>
      <c r="D699" s="10"/>
      <c r="E699" s="10"/>
      <c r="F699" s="10"/>
      <c r="G699" s="10"/>
      <c r="H699" s="10"/>
      <c r="I699" s="10"/>
      <c r="J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2:21" s="5" customFormat="1" x14ac:dyDescent="0.25">
      <c r="B700" s="10"/>
      <c r="C700" s="10"/>
      <c r="D700" s="10"/>
      <c r="E700" s="10"/>
      <c r="F700" s="10"/>
      <c r="G700" s="10"/>
      <c r="H700" s="10"/>
      <c r="I700" s="10"/>
      <c r="J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2:21" s="5" customFormat="1" x14ac:dyDescent="0.25">
      <c r="B701" s="10"/>
      <c r="C701" s="10"/>
      <c r="D701" s="10"/>
      <c r="E701" s="10"/>
      <c r="F701" s="10"/>
      <c r="G701" s="10"/>
      <c r="H701" s="10"/>
      <c r="I701" s="10"/>
      <c r="J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2:21" s="5" customFormat="1" x14ac:dyDescent="0.25">
      <c r="B702" s="10"/>
      <c r="C702" s="10"/>
      <c r="D702" s="10"/>
      <c r="E702" s="10"/>
      <c r="F702" s="10"/>
      <c r="G702" s="10"/>
      <c r="H702" s="10"/>
      <c r="I702" s="10"/>
      <c r="J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2:21" s="5" customFormat="1" x14ac:dyDescent="0.25">
      <c r="B703" s="10"/>
      <c r="C703" s="10"/>
      <c r="D703" s="10"/>
      <c r="E703" s="10"/>
      <c r="F703" s="10"/>
      <c r="G703" s="10"/>
      <c r="H703" s="10"/>
      <c r="I703" s="10"/>
      <c r="J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2:21" s="5" customFormat="1" x14ac:dyDescent="0.25">
      <c r="B704" s="10"/>
      <c r="C704" s="10"/>
      <c r="D704" s="10"/>
      <c r="E704" s="10"/>
      <c r="F704" s="10"/>
      <c r="G704" s="10"/>
      <c r="H704" s="10"/>
      <c r="I704" s="10"/>
      <c r="J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2:21" s="5" customFormat="1" x14ac:dyDescent="0.25">
      <c r="B705" s="10"/>
      <c r="C705" s="10"/>
      <c r="D705" s="10"/>
      <c r="E705" s="10"/>
      <c r="F705" s="10"/>
      <c r="G705" s="10"/>
      <c r="H705" s="10"/>
      <c r="I705" s="10"/>
      <c r="J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2:21" s="5" customFormat="1" x14ac:dyDescent="0.25">
      <c r="B706" s="10"/>
      <c r="C706" s="10"/>
      <c r="D706" s="10"/>
      <c r="E706" s="10"/>
      <c r="F706" s="10"/>
      <c r="G706" s="10"/>
      <c r="H706" s="10"/>
      <c r="I706" s="10"/>
      <c r="J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2:21" s="5" customFormat="1" x14ac:dyDescent="0.25">
      <c r="B707" s="10"/>
      <c r="C707" s="10"/>
      <c r="D707" s="10"/>
      <c r="E707" s="10"/>
      <c r="F707" s="10"/>
      <c r="G707" s="10"/>
      <c r="H707" s="10"/>
      <c r="I707" s="10"/>
      <c r="J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2:21" s="5" customFormat="1" x14ac:dyDescent="0.25">
      <c r="B708" s="10"/>
      <c r="C708" s="10"/>
      <c r="D708" s="10"/>
      <c r="E708" s="10"/>
      <c r="F708" s="10"/>
      <c r="G708" s="10"/>
      <c r="H708" s="10"/>
      <c r="I708" s="10"/>
      <c r="J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2:21" s="5" customFormat="1" x14ac:dyDescent="0.25">
      <c r="B709" s="10"/>
      <c r="C709" s="10"/>
      <c r="D709" s="10"/>
      <c r="E709" s="10"/>
      <c r="F709" s="10"/>
      <c r="G709" s="10"/>
      <c r="H709" s="10"/>
      <c r="I709" s="10"/>
      <c r="J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2:21" s="5" customFormat="1" x14ac:dyDescent="0.25">
      <c r="B710" s="10"/>
      <c r="C710" s="10"/>
      <c r="D710" s="10"/>
      <c r="E710" s="10"/>
      <c r="F710" s="10"/>
      <c r="G710" s="10"/>
      <c r="H710" s="10"/>
      <c r="I710" s="10"/>
      <c r="J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2:21" s="5" customFormat="1" x14ac:dyDescent="0.25">
      <c r="B711" s="10"/>
      <c r="C711" s="10"/>
      <c r="D711" s="10"/>
      <c r="E711" s="10"/>
      <c r="F711" s="10"/>
      <c r="G711" s="10"/>
      <c r="H711" s="10"/>
      <c r="I711" s="10"/>
      <c r="J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2:21" s="5" customFormat="1" x14ac:dyDescent="0.25">
      <c r="B712" s="10"/>
      <c r="C712" s="10"/>
      <c r="D712" s="10"/>
      <c r="E712" s="10"/>
      <c r="F712" s="10"/>
      <c r="G712" s="10"/>
      <c r="H712" s="10"/>
      <c r="I712" s="10"/>
      <c r="J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2:21" s="5" customFormat="1" x14ac:dyDescent="0.25">
      <c r="B713" s="10"/>
      <c r="C713" s="10"/>
      <c r="D713" s="10"/>
      <c r="E713" s="10"/>
      <c r="F713" s="10"/>
      <c r="G713" s="10"/>
      <c r="H713" s="10"/>
      <c r="I713" s="10"/>
      <c r="J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2:21" s="5" customFormat="1" x14ac:dyDescent="0.25">
      <c r="B714" s="10"/>
      <c r="C714" s="10"/>
      <c r="D714" s="10"/>
      <c r="E714" s="10"/>
      <c r="F714" s="10"/>
      <c r="G714" s="10"/>
      <c r="H714" s="10"/>
      <c r="I714" s="10"/>
      <c r="J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2:21" s="5" customFormat="1" x14ac:dyDescent="0.25">
      <c r="B715" s="10"/>
      <c r="C715" s="10"/>
      <c r="D715" s="10"/>
      <c r="E715" s="10"/>
      <c r="F715" s="10"/>
      <c r="G715" s="10"/>
      <c r="H715" s="10"/>
      <c r="I715" s="10"/>
      <c r="J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2:21" s="5" customFormat="1" x14ac:dyDescent="0.25">
      <c r="B716" s="10"/>
      <c r="C716" s="10"/>
      <c r="D716" s="10"/>
      <c r="E716" s="10"/>
      <c r="F716" s="10"/>
      <c r="G716" s="10"/>
      <c r="H716" s="10"/>
      <c r="I716" s="10"/>
      <c r="J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2:21" s="5" customFormat="1" x14ac:dyDescent="0.25">
      <c r="B717" s="10"/>
      <c r="C717" s="10"/>
      <c r="D717" s="10"/>
      <c r="E717" s="10"/>
      <c r="F717" s="10"/>
      <c r="G717" s="10"/>
      <c r="H717" s="10"/>
      <c r="I717" s="10"/>
      <c r="J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2:21" s="5" customFormat="1" x14ac:dyDescent="0.25">
      <c r="B718" s="10"/>
      <c r="C718" s="10"/>
      <c r="D718" s="10"/>
      <c r="E718" s="10"/>
      <c r="F718" s="10"/>
      <c r="G718" s="10"/>
      <c r="H718" s="10"/>
      <c r="I718" s="10"/>
      <c r="J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2:21" s="5" customFormat="1" x14ac:dyDescent="0.25">
      <c r="B719" s="10"/>
      <c r="C719" s="10"/>
      <c r="D719" s="10"/>
      <c r="E719" s="10"/>
      <c r="F719" s="10"/>
      <c r="G719" s="10"/>
      <c r="H719" s="10"/>
      <c r="I719" s="10"/>
      <c r="J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2:21" s="5" customFormat="1" x14ac:dyDescent="0.25">
      <c r="B720" s="10"/>
      <c r="C720" s="10"/>
      <c r="D720" s="10"/>
      <c r="E720" s="10"/>
      <c r="F720" s="10"/>
      <c r="G720" s="10"/>
      <c r="H720" s="10"/>
      <c r="I720" s="10"/>
      <c r="J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2:21" s="5" customFormat="1" x14ac:dyDescent="0.25">
      <c r="B721" s="10"/>
      <c r="C721" s="10"/>
      <c r="D721" s="10"/>
      <c r="E721" s="10"/>
      <c r="F721" s="10"/>
      <c r="G721" s="10"/>
      <c r="H721" s="10"/>
      <c r="I721" s="10"/>
      <c r="J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2:21" s="5" customFormat="1" x14ac:dyDescent="0.25">
      <c r="B722" s="10"/>
      <c r="C722" s="10"/>
      <c r="D722" s="10"/>
      <c r="E722" s="10"/>
      <c r="F722" s="10"/>
      <c r="G722" s="10"/>
      <c r="H722" s="10"/>
      <c r="I722" s="10"/>
      <c r="J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2:21" s="5" customFormat="1" x14ac:dyDescent="0.25">
      <c r="B723" s="10"/>
      <c r="C723" s="10"/>
      <c r="D723" s="10"/>
      <c r="E723" s="10"/>
      <c r="F723" s="10"/>
      <c r="G723" s="10"/>
      <c r="H723" s="10"/>
      <c r="I723" s="10"/>
      <c r="J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2:21" s="5" customFormat="1" x14ac:dyDescent="0.25">
      <c r="B724" s="10"/>
      <c r="C724" s="10"/>
      <c r="D724" s="10"/>
      <c r="E724" s="10"/>
      <c r="F724" s="10"/>
      <c r="G724" s="10"/>
      <c r="H724" s="10"/>
      <c r="I724" s="10"/>
      <c r="J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2:21" s="5" customFormat="1" x14ac:dyDescent="0.25">
      <c r="B725" s="10"/>
      <c r="C725" s="10"/>
      <c r="D725" s="10"/>
      <c r="E725" s="10"/>
      <c r="F725" s="10"/>
      <c r="G725" s="10"/>
      <c r="H725" s="10"/>
      <c r="I725" s="10"/>
      <c r="J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2:21" s="5" customFormat="1" x14ac:dyDescent="0.25">
      <c r="B726" s="10"/>
      <c r="C726" s="10"/>
      <c r="D726" s="10"/>
      <c r="E726" s="10"/>
      <c r="F726" s="10"/>
      <c r="G726" s="10"/>
      <c r="H726" s="10"/>
      <c r="I726" s="10"/>
      <c r="J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2:21" s="5" customFormat="1" x14ac:dyDescent="0.25">
      <c r="B727" s="10"/>
      <c r="C727" s="10"/>
      <c r="D727" s="10"/>
      <c r="E727" s="10"/>
      <c r="F727" s="10"/>
      <c r="G727" s="10"/>
      <c r="H727" s="10"/>
      <c r="I727" s="10"/>
      <c r="J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2:21" s="5" customFormat="1" x14ac:dyDescent="0.25">
      <c r="B728" s="10"/>
      <c r="C728" s="10"/>
      <c r="D728" s="10"/>
      <c r="E728" s="10"/>
      <c r="F728" s="10"/>
      <c r="G728" s="10"/>
      <c r="H728" s="10"/>
      <c r="I728" s="10"/>
      <c r="J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2:21" s="5" customFormat="1" x14ac:dyDescent="0.25">
      <c r="B729" s="10"/>
      <c r="C729" s="10"/>
      <c r="D729" s="10"/>
      <c r="E729" s="10"/>
      <c r="F729" s="10"/>
      <c r="G729" s="10"/>
      <c r="H729" s="10"/>
      <c r="I729" s="10"/>
      <c r="J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2:21" s="5" customFormat="1" x14ac:dyDescent="0.25">
      <c r="B730" s="10"/>
      <c r="C730" s="10"/>
      <c r="D730" s="10"/>
      <c r="E730" s="10"/>
      <c r="F730" s="10"/>
      <c r="G730" s="10"/>
      <c r="H730" s="10"/>
      <c r="I730" s="10"/>
      <c r="J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2:21" s="5" customFormat="1" x14ac:dyDescent="0.25">
      <c r="B731" s="10"/>
      <c r="C731" s="10"/>
      <c r="D731" s="10"/>
      <c r="E731" s="10"/>
      <c r="F731" s="10"/>
      <c r="G731" s="10"/>
      <c r="H731" s="10"/>
      <c r="I731" s="10"/>
      <c r="J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2:21" s="5" customFormat="1" x14ac:dyDescent="0.25">
      <c r="B732" s="10"/>
      <c r="C732" s="10"/>
      <c r="D732" s="10"/>
      <c r="E732" s="10"/>
      <c r="F732" s="10"/>
      <c r="G732" s="10"/>
      <c r="H732" s="10"/>
      <c r="I732" s="10"/>
      <c r="J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2:21" s="5" customFormat="1" x14ac:dyDescent="0.25">
      <c r="B733" s="10"/>
      <c r="C733" s="10"/>
      <c r="D733" s="10"/>
      <c r="E733" s="10"/>
      <c r="F733" s="10"/>
      <c r="G733" s="10"/>
      <c r="H733" s="10"/>
      <c r="I733" s="10"/>
      <c r="J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2:21" s="5" customFormat="1" x14ac:dyDescent="0.25">
      <c r="B734" s="10"/>
      <c r="C734" s="10"/>
      <c r="D734" s="10"/>
      <c r="E734" s="10"/>
      <c r="F734" s="10"/>
      <c r="G734" s="10"/>
      <c r="H734" s="10"/>
      <c r="I734" s="10"/>
      <c r="J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2:21" s="5" customFormat="1" x14ac:dyDescent="0.25">
      <c r="B735" s="10"/>
      <c r="C735" s="10"/>
      <c r="D735" s="10"/>
      <c r="E735" s="10"/>
      <c r="F735" s="10"/>
      <c r="G735" s="10"/>
      <c r="H735" s="10"/>
      <c r="I735" s="10"/>
      <c r="J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2:21" s="5" customFormat="1" x14ac:dyDescent="0.25">
      <c r="B736" s="10"/>
      <c r="C736" s="10"/>
      <c r="D736" s="10"/>
      <c r="E736" s="10"/>
      <c r="F736" s="10"/>
      <c r="G736" s="10"/>
      <c r="H736" s="10"/>
      <c r="I736" s="10"/>
      <c r="J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2:21" s="5" customFormat="1" x14ac:dyDescent="0.25">
      <c r="B737" s="10"/>
      <c r="C737" s="10"/>
      <c r="D737" s="10"/>
      <c r="E737" s="10"/>
      <c r="F737" s="10"/>
      <c r="G737" s="10"/>
      <c r="H737" s="10"/>
      <c r="I737" s="10"/>
      <c r="J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2:21" s="5" customFormat="1" x14ac:dyDescent="0.25">
      <c r="B738" s="10"/>
      <c r="C738" s="10"/>
      <c r="D738" s="10"/>
      <c r="E738" s="10"/>
      <c r="F738" s="10"/>
      <c r="G738" s="10"/>
      <c r="H738" s="10"/>
      <c r="I738" s="10"/>
      <c r="J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2:21" s="5" customFormat="1" x14ac:dyDescent="0.25">
      <c r="B739" s="10"/>
      <c r="C739" s="10"/>
      <c r="D739" s="10"/>
      <c r="E739" s="10"/>
      <c r="F739" s="10"/>
      <c r="G739" s="10"/>
      <c r="H739" s="10"/>
      <c r="I739" s="10"/>
      <c r="J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2:21" s="5" customFormat="1" x14ac:dyDescent="0.25">
      <c r="B740" s="10"/>
      <c r="C740" s="10"/>
      <c r="D740" s="10"/>
      <c r="E740" s="10"/>
      <c r="F740" s="10"/>
      <c r="G740" s="10"/>
      <c r="H740" s="10"/>
      <c r="I740" s="10"/>
      <c r="J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2:21" s="5" customFormat="1" x14ac:dyDescent="0.25">
      <c r="B741" s="10"/>
      <c r="C741" s="10"/>
      <c r="D741" s="10"/>
      <c r="E741" s="10"/>
      <c r="F741" s="10"/>
      <c r="G741" s="10"/>
      <c r="H741" s="10"/>
      <c r="I741" s="10"/>
      <c r="J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2:21" s="5" customFormat="1" x14ac:dyDescent="0.25">
      <c r="B742" s="10"/>
      <c r="C742" s="10"/>
      <c r="D742" s="10"/>
      <c r="E742" s="10"/>
      <c r="F742" s="10"/>
      <c r="G742" s="10"/>
      <c r="H742" s="10"/>
      <c r="I742" s="10"/>
      <c r="J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2:21" s="5" customFormat="1" x14ac:dyDescent="0.25">
      <c r="B743" s="10"/>
      <c r="C743" s="10"/>
      <c r="D743" s="10"/>
      <c r="E743" s="10"/>
      <c r="F743" s="10"/>
      <c r="G743" s="10"/>
      <c r="H743" s="10"/>
      <c r="I743" s="10"/>
      <c r="J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2:21" s="5" customFormat="1" x14ac:dyDescent="0.25">
      <c r="B744" s="10"/>
      <c r="C744" s="10"/>
      <c r="D744" s="10"/>
      <c r="E744" s="10"/>
      <c r="F744" s="10"/>
      <c r="G744" s="10"/>
      <c r="H744" s="10"/>
      <c r="I744" s="10"/>
      <c r="J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2:21" s="5" customFormat="1" x14ac:dyDescent="0.25">
      <c r="B745" s="10"/>
      <c r="C745" s="10"/>
      <c r="D745" s="10"/>
      <c r="E745" s="10"/>
      <c r="F745" s="10"/>
      <c r="G745" s="10"/>
      <c r="H745" s="10"/>
      <c r="I745" s="10"/>
      <c r="J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2:21" s="5" customFormat="1" x14ac:dyDescent="0.25">
      <c r="B746" s="10"/>
      <c r="C746" s="10"/>
      <c r="D746" s="10"/>
      <c r="E746" s="10"/>
      <c r="F746" s="10"/>
      <c r="G746" s="10"/>
      <c r="H746" s="10"/>
      <c r="I746" s="10"/>
      <c r="J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2:21" s="5" customFormat="1" x14ac:dyDescent="0.25">
      <c r="B747" s="10"/>
      <c r="C747" s="10"/>
      <c r="D747" s="10"/>
      <c r="E747" s="10"/>
      <c r="F747" s="10"/>
      <c r="G747" s="10"/>
      <c r="H747" s="10"/>
      <c r="I747" s="10"/>
      <c r="J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2:21" s="5" customFormat="1" x14ac:dyDescent="0.25">
      <c r="B748" s="10"/>
      <c r="C748" s="10"/>
      <c r="D748" s="10"/>
      <c r="E748" s="10"/>
      <c r="F748" s="10"/>
      <c r="G748" s="10"/>
      <c r="H748" s="10"/>
      <c r="I748" s="10"/>
      <c r="J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2:21" s="5" customFormat="1" x14ac:dyDescent="0.25">
      <c r="B749" s="10"/>
      <c r="C749" s="10"/>
      <c r="D749" s="10"/>
      <c r="E749" s="10"/>
      <c r="F749" s="10"/>
      <c r="G749" s="10"/>
      <c r="H749" s="10"/>
      <c r="I749" s="10"/>
      <c r="J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2:21" s="5" customFormat="1" x14ac:dyDescent="0.25">
      <c r="B750" s="10"/>
      <c r="C750" s="10"/>
      <c r="D750" s="10"/>
      <c r="E750" s="10"/>
      <c r="F750" s="10"/>
      <c r="G750" s="10"/>
      <c r="H750" s="10"/>
      <c r="I750" s="10"/>
      <c r="J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2:21" s="5" customFormat="1" x14ac:dyDescent="0.25">
      <c r="B751" s="10"/>
      <c r="C751" s="10"/>
      <c r="D751" s="10"/>
      <c r="E751" s="10"/>
      <c r="F751" s="10"/>
      <c r="G751" s="10"/>
      <c r="H751" s="10"/>
      <c r="I751" s="10"/>
      <c r="J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2:21" s="5" customFormat="1" x14ac:dyDescent="0.25">
      <c r="B752" s="10"/>
      <c r="C752" s="10"/>
      <c r="D752" s="10"/>
      <c r="E752" s="10"/>
      <c r="F752" s="10"/>
      <c r="G752" s="10"/>
      <c r="H752" s="10"/>
      <c r="I752" s="10"/>
      <c r="J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2:21" s="5" customFormat="1" x14ac:dyDescent="0.25">
      <c r="B753" s="10"/>
      <c r="C753" s="10"/>
      <c r="D753" s="10"/>
      <c r="E753" s="10"/>
      <c r="F753" s="10"/>
      <c r="G753" s="10"/>
      <c r="H753" s="10"/>
      <c r="I753" s="10"/>
      <c r="J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2:21" s="5" customFormat="1" x14ac:dyDescent="0.25">
      <c r="B754" s="10"/>
      <c r="C754" s="10"/>
      <c r="D754" s="10"/>
      <c r="E754" s="10"/>
      <c r="F754" s="10"/>
      <c r="G754" s="10"/>
      <c r="H754" s="10"/>
      <c r="I754" s="10"/>
      <c r="J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2:21" s="5" customFormat="1" x14ac:dyDescent="0.25">
      <c r="B755" s="10"/>
      <c r="C755" s="10"/>
      <c r="D755" s="10"/>
      <c r="E755" s="10"/>
      <c r="F755" s="10"/>
      <c r="G755" s="10"/>
      <c r="H755" s="10"/>
      <c r="I755" s="10"/>
      <c r="J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2:21" s="5" customFormat="1" x14ac:dyDescent="0.25">
      <c r="B756" s="10"/>
      <c r="C756" s="10"/>
      <c r="D756" s="10"/>
      <c r="E756" s="10"/>
      <c r="F756" s="10"/>
      <c r="G756" s="10"/>
      <c r="H756" s="10"/>
      <c r="I756" s="10"/>
      <c r="J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2:21" s="5" customFormat="1" x14ac:dyDescent="0.25">
      <c r="B757" s="10"/>
      <c r="C757" s="10"/>
      <c r="D757" s="10"/>
      <c r="E757" s="10"/>
      <c r="F757" s="10"/>
      <c r="G757" s="10"/>
      <c r="H757" s="10"/>
      <c r="I757" s="10"/>
      <c r="J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2:21" s="5" customFormat="1" x14ac:dyDescent="0.25">
      <c r="B758" s="10"/>
      <c r="C758" s="10"/>
      <c r="D758" s="10"/>
      <c r="E758" s="10"/>
      <c r="F758" s="10"/>
      <c r="G758" s="10"/>
      <c r="H758" s="10"/>
      <c r="I758" s="10"/>
      <c r="J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2:21" s="5" customFormat="1" x14ac:dyDescent="0.25">
      <c r="B759" s="10"/>
      <c r="C759" s="10"/>
      <c r="D759" s="10"/>
      <c r="E759" s="10"/>
      <c r="F759" s="10"/>
      <c r="G759" s="10"/>
      <c r="H759" s="10"/>
      <c r="I759" s="10"/>
      <c r="J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2:21" s="5" customFormat="1" x14ac:dyDescent="0.25">
      <c r="B760" s="10"/>
      <c r="C760" s="10"/>
      <c r="D760" s="10"/>
      <c r="E760" s="10"/>
      <c r="F760" s="10"/>
      <c r="G760" s="10"/>
      <c r="H760" s="10"/>
      <c r="I760" s="10"/>
      <c r="J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2:21" s="5" customFormat="1" x14ac:dyDescent="0.25">
      <c r="B761" s="10"/>
      <c r="C761" s="10"/>
      <c r="D761" s="10"/>
      <c r="E761" s="10"/>
      <c r="F761" s="10"/>
      <c r="G761" s="10"/>
      <c r="H761" s="10"/>
      <c r="I761" s="10"/>
      <c r="J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2:21" s="5" customFormat="1" x14ac:dyDescent="0.25">
      <c r="B762" s="10"/>
      <c r="C762" s="10"/>
      <c r="D762" s="10"/>
      <c r="E762" s="10"/>
      <c r="F762" s="10"/>
      <c r="G762" s="10"/>
      <c r="H762" s="10"/>
      <c r="I762" s="10"/>
      <c r="J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2:21" s="5" customFormat="1" x14ac:dyDescent="0.25">
      <c r="B763" s="10"/>
      <c r="C763" s="10"/>
      <c r="D763" s="10"/>
      <c r="E763" s="10"/>
      <c r="F763" s="10"/>
      <c r="G763" s="10"/>
      <c r="H763" s="10"/>
      <c r="I763" s="10"/>
      <c r="J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2:21" s="5" customFormat="1" x14ac:dyDescent="0.25">
      <c r="B764" s="10"/>
      <c r="C764" s="10"/>
      <c r="D764" s="10"/>
      <c r="E764" s="10"/>
      <c r="F764" s="10"/>
      <c r="G764" s="10"/>
      <c r="H764" s="10"/>
      <c r="I764" s="10"/>
      <c r="J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2:21" s="5" customFormat="1" x14ac:dyDescent="0.25">
      <c r="B765" s="10"/>
      <c r="C765" s="10"/>
      <c r="D765" s="10"/>
      <c r="E765" s="10"/>
      <c r="F765" s="10"/>
      <c r="G765" s="10"/>
      <c r="H765" s="10"/>
      <c r="I765" s="10"/>
      <c r="J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2:21" s="5" customFormat="1" x14ac:dyDescent="0.25">
      <c r="B766" s="10"/>
      <c r="C766" s="10"/>
      <c r="D766" s="10"/>
      <c r="E766" s="10"/>
      <c r="F766" s="10"/>
      <c r="G766" s="10"/>
      <c r="H766" s="10"/>
      <c r="I766" s="10"/>
      <c r="J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2:21" s="5" customFormat="1" x14ac:dyDescent="0.25">
      <c r="B767" s="10"/>
      <c r="C767" s="10"/>
      <c r="D767" s="10"/>
      <c r="E767" s="10"/>
      <c r="F767" s="10"/>
      <c r="G767" s="10"/>
      <c r="H767" s="10"/>
      <c r="I767" s="10"/>
      <c r="J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2:21" s="5" customFormat="1" x14ac:dyDescent="0.25">
      <c r="B768" s="10"/>
      <c r="C768" s="10"/>
      <c r="D768" s="10"/>
      <c r="E768" s="10"/>
      <c r="F768" s="10"/>
      <c r="G768" s="10"/>
      <c r="H768" s="10"/>
      <c r="I768" s="10"/>
      <c r="J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2:21" s="5" customFormat="1" x14ac:dyDescent="0.25">
      <c r="B769" s="10"/>
      <c r="C769" s="10"/>
      <c r="D769" s="10"/>
      <c r="E769" s="10"/>
      <c r="F769" s="10"/>
      <c r="G769" s="10"/>
      <c r="H769" s="10"/>
      <c r="I769" s="10"/>
      <c r="J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2:21" s="5" customFormat="1" x14ac:dyDescent="0.25">
      <c r="B770" s="10"/>
      <c r="C770" s="10"/>
      <c r="D770" s="10"/>
      <c r="E770" s="10"/>
      <c r="F770" s="10"/>
      <c r="G770" s="10"/>
      <c r="H770" s="10"/>
      <c r="I770" s="10"/>
      <c r="J770" s="10"/>
      <c r="M770" s="10"/>
      <c r="N770" s="10"/>
      <c r="O770" s="10"/>
      <c r="P770" s="10"/>
      <c r="Q770" s="10"/>
      <c r="R770" s="10"/>
      <c r="S770" s="10"/>
      <c r="T770" s="10"/>
      <c r="U770" s="10"/>
    </row>
    <row r="771" spans="2:21" s="5" customFormat="1" x14ac:dyDescent="0.25">
      <c r="B771" s="10"/>
      <c r="C771" s="10"/>
      <c r="D771" s="10"/>
      <c r="E771" s="10"/>
      <c r="F771" s="10"/>
      <c r="G771" s="10"/>
      <c r="H771" s="10"/>
      <c r="I771" s="10"/>
      <c r="J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2:21" s="5" customFormat="1" x14ac:dyDescent="0.25">
      <c r="B772" s="10"/>
      <c r="C772" s="10"/>
      <c r="D772" s="10"/>
      <c r="E772" s="10"/>
      <c r="F772" s="10"/>
      <c r="G772" s="10"/>
      <c r="H772" s="10"/>
      <c r="I772" s="10"/>
      <c r="J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2:21" s="5" customFormat="1" x14ac:dyDescent="0.25">
      <c r="B773" s="10"/>
      <c r="C773" s="10"/>
      <c r="D773" s="10"/>
      <c r="E773" s="10"/>
      <c r="F773" s="10"/>
      <c r="G773" s="10"/>
      <c r="H773" s="10"/>
      <c r="I773" s="10"/>
      <c r="J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2:21" s="5" customFormat="1" x14ac:dyDescent="0.25">
      <c r="B774" s="10"/>
      <c r="C774" s="10"/>
      <c r="D774" s="10"/>
      <c r="E774" s="10"/>
      <c r="F774" s="10"/>
      <c r="G774" s="10"/>
      <c r="H774" s="10"/>
      <c r="I774" s="10"/>
      <c r="J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2:21" s="5" customFormat="1" x14ac:dyDescent="0.25">
      <c r="B775" s="10"/>
      <c r="C775" s="10"/>
      <c r="D775" s="10"/>
      <c r="E775" s="10"/>
      <c r="F775" s="10"/>
      <c r="G775" s="10"/>
      <c r="H775" s="10"/>
      <c r="I775" s="10"/>
      <c r="J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2:21" s="5" customFormat="1" x14ac:dyDescent="0.25">
      <c r="B776" s="10"/>
      <c r="C776" s="10"/>
      <c r="D776" s="10"/>
      <c r="E776" s="10"/>
      <c r="F776" s="10"/>
      <c r="G776" s="10"/>
      <c r="H776" s="10"/>
      <c r="I776" s="10"/>
      <c r="J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2:21" s="5" customFormat="1" x14ac:dyDescent="0.25">
      <c r="B777" s="10"/>
      <c r="C777" s="10"/>
      <c r="D777" s="10"/>
      <c r="E777" s="10"/>
      <c r="F777" s="10"/>
      <c r="G777" s="10"/>
      <c r="H777" s="10"/>
      <c r="I777" s="10"/>
      <c r="J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2:21" s="5" customFormat="1" x14ac:dyDescent="0.25">
      <c r="B778" s="10"/>
      <c r="C778" s="10"/>
      <c r="D778" s="10"/>
      <c r="E778" s="10"/>
      <c r="F778" s="10"/>
      <c r="G778" s="10"/>
      <c r="H778" s="10"/>
      <c r="I778" s="10"/>
      <c r="J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2:21" s="5" customFormat="1" x14ac:dyDescent="0.25">
      <c r="B779" s="10"/>
      <c r="C779" s="10"/>
      <c r="D779" s="10"/>
      <c r="E779" s="10"/>
      <c r="F779" s="10"/>
      <c r="G779" s="10"/>
      <c r="H779" s="10"/>
      <c r="I779" s="10"/>
      <c r="J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2:21" s="5" customFormat="1" x14ac:dyDescent="0.25">
      <c r="B780" s="10"/>
      <c r="C780" s="10"/>
      <c r="D780" s="10"/>
      <c r="E780" s="10"/>
      <c r="F780" s="10"/>
      <c r="G780" s="10"/>
      <c r="H780" s="10"/>
      <c r="I780" s="10"/>
      <c r="J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2:21" s="5" customFormat="1" x14ac:dyDescent="0.25">
      <c r="B781" s="10"/>
      <c r="C781" s="10"/>
      <c r="D781" s="10"/>
      <c r="E781" s="10"/>
      <c r="F781" s="10"/>
      <c r="G781" s="10"/>
      <c r="H781" s="10"/>
      <c r="I781" s="10"/>
      <c r="J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2:21" s="5" customFormat="1" x14ac:dyDescent="0.25">
      <c r="B782" s="10"/>
      <c r="C782" s="10"/>
      <c r="D782" s="10"/>
      <c r="E782" s="10"/>
      <c r="F782" s="10"/>
      <c r="G782" s="10"/>
      <c r="H782" s="10"/>
      <c r="I782" s="10"/>
      <c r="J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2:21" s="5" customFormat="1" x14ac:dyDescent="0.25">
      <c r="B783" s="10"/>
      <c r="C783" s="10"/>
      <c r="D783" s="10"/>
      <c r="E783" s="10"/>
      <c r="F783" s="10"/>
      <c r="G783" s="10"/>
      <c r="H783" s="10"/>
      <c r="I783" s="10"/>
      <c r="J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2:21" s="5" customFormat="1" x14ac:dyDescent="0.25">
      <c r="B784" s="10"/>
      <c r="C784" s="10"/>
      <c r="D784" s="10"/>
      <c r="E784" s="10"/>
      <c r="F784" s="10"/>
      <c r="G784" s="10"/>
      <c r="H784" s="10"/>
      <c r="I784" s="10"/>
      <c r="J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2:21" s="5" customFormat="1" x14ac:dyDescent="0.25">
      <c r="B785" s="10"/>
      <c r="C785" s="10"/>
      <c r="D785" s="10"/>
      <c r="E785" s="10"/>
      <c r="F785" s="10"/>
      <c r="G785" s="10"/>
      <c r="H785" s="10"/>
      <c r="I785" s="10"/>
      <c r="J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2:21" s="5" customFormat="1" x14ac:dyDescent="0.25">
      <c r="B786" s="10"/>
      <c r="C786" s="10"/>
      <c r="D786" s="10"/>
      <c r="E786" s="10"/>
      <c r="F786" s="10"/>
      <c r="G786" s="10"/>
      <c r="H786" s="10"/>
      <c r="I786" s="10"/>
      <c r="J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2:21" s="5" customFormat="1" x14ac:dyDescent="0.25">
      <c r="B787" s="10"/>
      <c r="C787" s="10"/>
      <c r="D787" s="10"/>
      <c r="E787" s="10"/>
      <c r="F787" s="10"/>
      <c r="G787" s="10"/>
      <c r="H787" s="10"/>
      <c r="I787" s="10"/>
      <c r="J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2:21" s="5" customFormat="1" x14ac:dyDescent="0.25">
      <c r="B788" s="10"/>
      <c r="C788" s="10"/>
      <c r="D788" s="10"/>
      <c r="E788" s="10"/>
      <c r="F788" s="10"/>
      <c r="G788" s="10"/>
      <c r="H788" s="10"/>
      <c r="I788" s="10"/>
      <c r="J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2:21" s="5" customFormat="1" x14ac:dyDescent="0.25">
      <c r="B789" s="10"/>
      <c r="C789" s="10"/>
      <c r="D789" s="10"/>
      <c r="E789" s="10"/>
      <c r="F789" s="10"/>
      <c r="G789" s="10"/>
      <c r="H789" s="10"/>
      <c r="I789" s="10"/>
      <c r="J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2:21" s="5" customFormat="1" x14ac:dyDescent="0.25">
      <c r="B790" s="10"/>
      <c r="C790" s="10"/>
      <c r="D790" s="10"/>
      <c r="E790" s="10"/>
      <c r="F790" s="10"/>
      <c r="G790" s="10"/>
      <c r="H790" s="10"/>
      <c r="I790" s="10"/>
      <c r="J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2:21" s="5" customFormat="1" x14ac:dyDescent="0.25">
      <c r="B791" s="10"/>
      <c r="C791" s="10"/>
      <c r="D791" s="10"/>
      <c r="E791" s="10"/>
      <c r="F791" s="10"/>
      <c r="G791" s="10"/>
      <c r="H791" s="10"/>
      <c r="I791" s="10"/>
      <c r="J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2:21" s="5" customFormat="1" x14ac:dyDescent="0.25">
      <c r="B792" s="10"/>
      <c r="C792" s="10"/>
      <c r="D792" s="10"/>
      <c r="E792" s="10"/>
      <c r="F792" s="10"/>
      <c r="G792" s="10"/>
      <c r="H792" s="10"/>
      <c r="I792" s="10"/>
      <c r="J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2:21" s="5" customFormat="1" x14ac:dyDescent="0.25">
      <c r="B793" s="10"/>
      <c r="C793" s="10"/>
      <c r="D793" s="10"/>
      <c r="E793" s="10"/>
      <c r="F793" s="10"/>
      <c r="G793" s="10"/>
      <c r="H793" s="10"/>
      <c r="I793" s="10"/>
      <c r="J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2:21" s="5" customFormat="1" x14ac:dyDescent="0.25">
      <c r="B794" s="10"/>
      <c r="C794" s="10"/>
      <c r="D794" s="10"/>
      <c r="E794" s="10"/>
      <c r="F794" s="10"/>
      <c r="G794" s="10"/>
      <c r="H794" s="10"/>
      <c r="I794" s="10"/>
      <c r="J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2:21" s="5" customFormat="1" x14ac:dyDescent="0.25">
      <c r="B795" s="10"/>
      <c r="C795" s="10"/>
      <c r="D795" s="10"/>
      <c r="E795" s="10"/>
      <c r="F795" s="10"/>
      <c r="G795" s="10"/>
      <c r="H795" s="10"/>
      <c r="I795" s="10"/>
      <c r="J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6" spans="2:21" s="5" customFormat="1" x14ac:dyDescent="0.25">
      <c r="B796" s="10"/>
      <c r="C796" s="10"/>
      <c r="D796" s="10"/>
      <c r="E796" s="10"/>
      <c r="F796" s="10"/>
      <c r="G796" s="10"/>
      <c r="H796" s="10"/>
      <c r="I796" s="10"/>
      <c r="J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2:21" s="5" customFormat="1" x14ac:dyDescent="0.25">
      <c r="B797" s="10"/>
      <c r="C797" s="10"/>
      <c r="D797" s="10"/>
      <c r="E797" s="10"/>
      <c r="F797" s="10"/>
      <c r="G797" s="10"/>
      <c r="H797" s="10"/>
      <c r="I797" s="10"/>
      <c r="J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2:21" s="5" customFormat="1" x14ac:dyDescent="0.25">
      <c r="B798" s="10"/>
      <c r="C798" s="10"/>
      <c r="D798" s="10"/>
      <c r="E798" s="10"/>
      <c r="F798" s="10"/>
      <c r="G798" s="10"/>
      <c r="H798" s="10"/>
      <c r="I798" s="10"/>
      <c r="J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2:21" s="5" customFormat="1" x14ac:dyDescent="0.25">
      <c r="B799" s="10"/>
      <c r="C799" s="10"/>
      <c r="D799" s="10"/>
      <c r="E799" s="10"/>
      <c r="F799" s="10"/>
      <c r="G799" s="10"/>
      <c r="H799" s="10"/>
      <c r="I799" s="10"/>
      <c r="J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2:21" s="5" customFormat="1" x14ac:dyDescent="0.25">
      <c r="B800" s="10"/>
      <c r="C800" s="10"/>
      <c r="D800" s="10"/>
      <c r="E800" s="10"/>
      <c r="F800" s="10"/>
      <c r="G800" s="10"/>
      <c r="H800" s="10"/>
      <c r="I800" s="10"/>
      <c r="J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2:21" s="5" customFormat="1" x14ac:dyDescent="0.25">
      <c r="B801" s="10"/>
      <c r="C801" s="10"/>
      <c r="D801" s="10"/>
      <c r="E801" s="10"/>
      <c r="F801" s="10"/>
      <c r="G801" s="10"/>
      <c r="H801" s="10"/>
      <c r="I801" s="10"/>
      <c r="J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2:21" s="5" customFormat="1" x14ac:dyDescent="0.25">
      <c r="B802" s="10"/>
      <c r="C802" s="10"/>
      <c r="D802" s="10"/>
      <c r="E802" s="10"/>
      <c r="F802" s="10"/>
      <c r="G802" s="10"/>
      <c r="H802" s="10"/>
      <c r="I802" s="10"/>
      <c r="J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2:21" s="5" customFormat="1" x14ac:dyDescent="0.25">
      <c r="B803" s="10"/>
      <c r="C803" s="10"/>
      <c r="D803" s="10"/>
      <c r="E803" s="10"/>
      <c r="F803" s="10"/>
      <c r="G803" s="10"/>
      <c r="H803" s="10"/>
      <c r="I803" s="10"/>
      <c r="J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2:21" s="5" customFormat="1" x14ac:dyDescent="0.25">
      <c r="B804" s="10"/>
      <c r="C804" s="10"/>
      <c r="D804" s="10"/>
      <c r="E804" s="10"/>
      <c r="F804" s="10"/>
      <c r="G804" s="10"/>
      <c r="H804" s="10"/>
      <c r="I804" s="10"/>
      <c r="J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2:21" s="5" customFormat="1" x14ac:dyDescent="0.25">
      <c r="B805" s="10"/>
      <c r="C805" s="10"/>
      <c r="D805" s="10"/>
      <c r="E805" s="10"/>
      <c r="F805" s="10"/>
      <c r="G805" s="10"/>
      <c r="H805" s="10"/>
      <c r="I805" s="10"/>
      <c r="J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2:21" s="5" customFormat="1" x14ac:dyDescent="0.25">
      <c r="B806" s="10"/>
      <c r="C806" s="10"/>
      <c r="D806" s="10"/>
      <c r="E806" s="10"/>
      <c r="F806" s="10"/>
      <c r="G806" s="10"/>
      <c r="H806" s="10"/>
      <c r="I806" s="10"/>
      <c r="J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2:21" s="5" customFormat="1" x14ac:dyDescent="0.25">
      <c r="B807" s="10"/>
      <c r="C807" s="10"/>
      <c r="D807" s="10"/>
      <c r="E807" s="10"/>
      <c r="F807" s="10"/>
      <c r="G807" s="10"/>
      <c r="H807" s="10"/>
      <c r="I807" s="10"/>
      <c r="J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2:21" s="5" customFormat="1" x14ac:dyDescent="0.25">
      <c r="B808" s="10"/>
      <c r="C808" s="10"/>
      <c r="D808" s="10"/>
      <c r="E808" s="10"/>
      <c r="F808" s="10"/>
      <c r="G808" s="10"/>
      <c r="H808" s="10"/>
      <c r="I808" s="10"/>
      <c r="J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2:21" s="5" customFormat="1" x14ac:dyDescent="0.25">
      <c r="B809" s="10"/>
      <c r="C809" s="10"/>
      <c r="D809" s="10"/>
      <c r="E809" s="10"/>
      <c r="F809" s="10"/>
      <c r="G809" s="10"/>
      <c r="H809" s="10"/>
      <c r="I809" s="10"/>
      <c r="J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2:21" s="5" customFormat="1" x14ac:dyDescent="0.25">
      <c r="B810" s="10"/>
      <c r="C810" s="10"/>
      <c r="D810" s="10"/>
      <c r="E810" s="10"/>
      <c r="F810" s="10"/>
      <c r="G810" s="10"/>
      <c r="H810" s="10"/>
      <c r="I810" s="10"/>
      <c r="J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2:21" s="5" customFormat="1" x14ac:dyDescent="0.25">
      <c r="B811" s="10"/>
      <c r="C811" s="10"/>
      <c r="D811" s="10"/>
      <c r="E811" s="10"/>
      <c r="F811" s="10"/>
      <c r="G811" s="10"/>
      <c r="H811" s="10"/>
      <c r="I811" s="10"/>
      <c r="J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2:21" s="5" customFormat="1" x14ac:dyDescent="0.25">
      <c r="B812" s="10"/>
      <c r="C812" s="10"/>
      <c r="D812" s="10"/>
      <c r="E812" s="10"/>
      <c r="F812" s="10"/>
      <c r="G812" s="10"/>
      <c r="H812" s="10"/>
      <c r="I812" s="10"/>
      <c r="J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2:21" s="5" customFormat="1" x14ac:dyDescent="0.25">
      <c r="B813" s="10"/>
      <c r="C813" s="10"/>
      <c r="D813" s="10"/>
      <c r="E813" s="10"/>
      <c r="F813" s="10"/>
      <c r="G813" s="10"/>
      <c r="H813" s="10"/>
      <c r="I813" s="10"/>
      <c r="J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2:21" s="5" customFormat="1" x14ac:dyDescent="0.25">
      <c r="B814" s="10"/>
      <c r="C814" s="10"/>
      <c r="D814" s="10"/>
      <c r="E814" s="10"/>
      <c r="F814" s="10"/>
      <c r="G814" s="10"/>
      <c r="H814" s="10"/>
      <c r="I814" s="10"/>
      <c r="J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2:21" s="5" customFormat="1" x14ac:dyDescent="0.25">
      <c r="B815" s="10"/>
      <c r="C815" s="10"/>
      <c r="D815" s="10"/>
      <c r="E815" s="10"/>
      <c r="F815" s="10"/>
      <c r="G815" s="10"/>
      <c r="H815" s="10"/>
      <c r="I815" s="10"/>
      <c r="J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2:21" s="5" customFormat="1" x14ac:dyDescent="0.25">
      <c r="B816" s="10"/>
      <c r="C816" s="10"/>
      <c r="D816" s="10"/>
      <c r="E816" s="10"/>
      <c r="F816" s="10"/>
      <c r="G816" s="10"/>
      <c r="H816" s="10"/>
      <c r="I816" s="10"/>
      <c r="J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2:21" s="5" customFormat="1" x14ac:dyDescent="0.25">
      <c r="B817" s="10"/>
      <c r="C817" s="10"/>
      <c r="D817" s="10"/>
      <c r="E817" s="10"/>
      <c r="F817" s="10"/>
      <c r="G817" s="10"/>
      <c r="H817" s="10"/>
      <c r="I817" s="10"/>
      <c r="J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2:21" s="5" customFormat="1" x14ac:dyDescent="0.25">
      <c r="B818" s="10"/>
      <c r="C818" s="10"/>
      <c r="D818" s="10"/>
      <c r="E818" s="10"/>
      <c r="F818" s="10"/>
      <c r="G818" s="10"/>
      <c r="H818" s="10"/>
      <c r="I818" s="10"/>
      <c r="J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2:21" s="5" customFormat="1" x14ac:dyDescent="0.25">
      <c r="B819" s="10"/>
      <c r="C819" s="10"/>
      <c r="D819" s="10"/>
      <c r="E819" s="10"/>
      <c r="F819" s="10"/>
      <c r="G819" s="10"/>
      <c r="H819" s="10"/>
      <c r="I819" s="10"/>
      <c r="J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2:21" s="5" customFormat="1" x14ac:dyDescent="0.25">
      <c r="B820" s="10"/>
      <c r="C820" s="10"/>
      <c r="D820" s="10"/>
      <c r="E820" s="10"/>
      <c r="F820" s="10"/>
      <c r="G820" s="10"/>
      <c r="H820" s="10"/>
      <c r="I820" s="10"/>
      <c r="J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2:21" s="5" customFormat="1" x14ac:dyDescent="0.25">
      <c r="B821" s="10"/>
      <c r="C821" s="10"/>
      <c r="D821" s="10"/>
      <c r="E821" s="10"/>
      <c r="F821" s="10"/>
      <c r="G821" s="10"/>
      <c r="H821" s="10"/>
      <c r="I821" s="10"/>
      <c r="J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2:21" s="5" customFormat="1" x14ac:dyDescent="0.25">
      <c r="B822" s="10"/>
      <c r="C822" s="10"/>
      <c r="D822" s="10"/>
      <c r="E822" s="10"/>
      <c r="F822" s="10"/>
      <c r="G822" s="10"/>
      <c r="H822" s="10"/>
      <c r="I822" s="10"/>
      <c r="J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2:21" s="5" customFormat="1" x14ac:dyDescent="0.25">
      <c r="B823" s="10"/>
      <c r="C823" s="10"/>
      <c r="D823" s="10"/>
      <c r="E823" s="10"/>
      <c r="F823" s="10"/>
      <c r="G823" s="10"/>
      <c r="H823" s="10"/>
      <c r="I823" s="10"/>
      <c r="J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2:21" s="5" customFormat="1" x14ac:dyDescent="0.25">
      <c r="B824" s="10"/>
      <c r="C824" s="10"/>
      <c r="D824" s="10"/>
      <c r="E824" s="10"/>
      <c r="F824" s="10"/>
      <c r="G824" s="10"/>
      <c r="H824" s="10"/>
      <c r="I824" s="10"/>
      <c r="J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2:21" s="5" customFormat="1" x14ac:dyDescent="0.25">
      <c r="B825" s="10"/>
      <c r="C825" s="10"/>
      <c r="D825" s="10"/>
      <c r="E825" s="10"/>
      <c r="F825" s="10"/>
      <c r="G825" s="10"/>
      <c r="H825" s="10"/>
      <c r="I825" s="10"/>
      <c r="J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2:21" s="5" customFormat="1" x14ac:dyDescent="0.25">
      <c r="B826" s="10"/>
      <c r="C826" s="10"/>
      <c r="D826" s="10"/>
      <c r="E826" s="10"/>
      <c r="F826" s="10"/>
      <c r="G826" s="10"/>
      <c r="H826" s="10"/>
      <c r="I826" s="10"/>
      <c r="J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2:21" s="5" customFormat="1" x14ac:dyDescent="0.25">
      <c r="B827" s="10"/>
      <c r="C827" s="10"/>
      <c r="D827" s="10"/>
      <c r="E827" s="10"/>
      <c r="F827" s="10"/>
      <c r="G827" s="10"/>
      <c r="H827" s="10"/>
      <c r="I827" s="10"/>
      <c r="J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2:21" s="5" customFormat="1" x14ac:dyDescent="0.25">
      <c r="B828" s="10"/>
      <c r="C828" s="10"/>
      <c r="D828" s="10"/>
      <c r="E828" s="10"/>
      <c r="F828" s="10"/>
      <c r="G828" s="10"/>
      <c r="H828" s="10"/>
      <c r="I828" s="10"/>
      <c r="J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2:21" s="5" customFormat="1" x14ac:dyDescent="0.25">
      <c r="B829" s="10"/>
      <c r="C829" s="10"/>
      <c r="D829" s="10"/>
      <c r="E829" s="10"/>
      <c r="F829" s="10"/>
      <c r="G829" s="10"/>
      <c r="H829" s="10"/>
      <c r="I829" s="10"/>
      <c r="J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2:21" s="5" customFormat="1" x14ac:dyDescent="0.25">
      <c r="B830" s="10"/>
      <c r="C830" s="10"/>
      <c r="D830" s="10"/>
      <c r="E830" s="10"/>
      <c r="F830" s="10"/>
      <c r="G830" s="10"/>
      <c r="H830" s="10"/>
      <c r="I830" s="10"/>
      <c r="J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2:21" s="5" customFormat="1" x14ac:dyDescent="0.25">
      <c r="B831" s="10"/>
      <c r="C831" s="10"/>
      <c r="D831" s="10"/>
      <c r="E831" s="10"/>
      <c r="F831" s="10"/>
      <c r="G831" s="10"/>
      <c r="H831" s="10"/>
      <c r="I831" s="10"/>
      <c r="J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2:21" s="5" customFormat="1" x14ac:dyDescent="0.25">
      <c r="B832" s="10"/>
      <c r="C832" s="10"/>
      <c r="D832" s="10"/>
      <c r="E832" s="10"/>
      <c r="F832" s="10"/>
      <c r="G832" s="10"/>
      <c r="H832" s="10"/>
      <c r="I832" s="10"/>
      <c r="J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2:21" s="5" customFormat="1" x14ac:dyDescent="0.25">
      <c r="B833" s="10"/>
      <c r="C833" s="10"/>
      <c r="D833" s="10"/>
      <c r="E833" s="10"/>
      <c r="F833" s="10"/>
      <c r="G833" s="10"/>
      <c r="H833" s="10"/>
      <c r="I833" s="10"/>
      <c r="J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2:21" s="5" customFormat="1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5" spans="2:21" s="5" customFormat="1" x14ac:dyDescent="0.25">
      <c r="B835" s="10"/>
      <c r="C835" s="10"/>
      <c r="D835" s="10"/>
      <c r="E835" s="10"/>
      <c r="F835" s="10"/>
      <c r="G835" s="10"/>
      <c r="H835" s="10"/>
      <c r="I835" s="10"/>
      <c r="J835" s="10"/>
      <c r="M835" s="10"/>
      <c r="N835" s="10"/>
      <c r="O835" s="10"/>
      <c r="P835" s="10"/>
      <c r="Q835" s="10"/>
      <c r="R835" s="10"/>
      <c r="S835" s="10"/>
      <c r="T835" s="10"/>
      <c r="U835" s="10"/>
    </row>
    <row r="836" spans="2:21" s="5" customFormat="1" x14ac:dyDescent="0.25">
      <c r="B836" s="10"/>
      <c r="C836" s="10"/>
      <c r="D836" s="10"/>
      <c r="E836" s="10"/>
      <c r="F836" s="10"/>
      <c r="G836" s="10"/>
      <c r="H836" s="10"/>
      <c r="I836" s="10"/>
      <c r="J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2:21" s="5" customFormat="1" x14ac:dyDescent="0.25">
      <c r="B837" s="10"/>
      <c r="C837" s="10"/>
      <c r="D837" s="10"/>
      <c r="E837" s="10"/>
      <c r="F837" s="10"/>
      <c r="G837" s="10"/>
      <c r="H837" s="10"/>
      <c r="I837" s="10"/>
      <c r="J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2:21" s="5" customFormat="1" x14ac:dyDescent="0.25">
      <c r="B838" s="10"/>
      <c r="C838" s="10"/>
      <c r="D838" s="10"/>
      <c r="E838" s="10"/>
      <c r="F838" s="10"/>
      <c r="G838" s="10"/>
      <c r="H838" s="10"/>
      <c r="I838" s="10"/>
      <c r="J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2:21" s="5" customFormat="1" x14ac:dyDescent="0.25">
      <c r="B839" s="10"/>
      <c r="C839" s="10"/>
      <c r="D839" s="10"/>
      <c r="E839" s="10"/>
      <c r="F839" s="10"/>
      <c r="G839" s="10"/>
      <c r="H839" s="10"/>
      <c r="I839" s="10"/>
      <c r="J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2:21" s="5" customFormat="1" x14ac:dyDescent="0.25">
      <c r="B840" s="10"/>
      <c r="C840" s="10"/>
      <c r="D840" s="10"/>
      <c r="E840" s="10"/>
      <c r="F840" s="10"/>
      <c r="G840" s="10"/>
      <c r="H840" s="10"/>
      <c r="I840" s="10"/>
      <c r="J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2:21" s="5" customFormat="1" x14ac:dyDescent="0.25">
      <c r="B841" s="10"/>
      <c r="C841" s="10"/>
      <c r="D841" s="10"/>
      <c r="E841" s="10"/>
      <c r="F841" s="10"/>
      <c r="G841" s="10"/>
      <c r="H841" s="10"/>
      <c r="I841" s="10"/>
      <c r="J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2:21" s="5" customFormat="1" x14ac:dyDescent="0.25">
      <c r="B842" s="10"/>
      <c r="C842" s="10"/>
      <c r="D842" s="10"/>
      <c r="E842" s="10"/>
      <c r="F842" s="10"/>
      <c r="G842" s="10"/>
      <c r="H842" s="10"/>
      <c r="I842" s="10"/>
      <c r="J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2:21" s="5" customFormat="1" x14ac:dyDescent="0.25">
      <c r="B843" s="10"/>
      <c r="C843" s="10"/>
      <c r="D843" s="10"/>
      <c r="E843" s="10"/>
      <c r="F843" s="10"/>
      <c r="G843" s="10"/>
      <c r="H843" s="10"/>
      <c r="I843" s="10"/>
      <c r="J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2:21" s="5" customFormat="1" x14ac:dyDescent="0.25">
      <c r="B844" s="10"/>
      <c r="C844" s="10"/>
      <c r="D844" s="10"/>
      <c r="E844" s="10"/>
      <c r="F844" s="10"/>
      <c r="G844" s="10"/>
      <c r="H844" s="10"/>
      <c r="I844" s="10"/>
      <c r="J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2:21" s="5" customFormat="1" x14ac:dyDescent="0.25">
      <c r="B845" s="10"/>
      <c r="C845" s="10"/>
      <c r="D845" s="10"/>
      <c r="E845" s="10"/>
      <c r="F845" s="10"/>
      <c r="G845" s="10"/>
      <c r="H845" s="10"/>
      <c r="I845" s="10"/>
      <c r="J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2:21" s="5" customFormat="1" x14ac:dyDescent="0.25">
      <c r="B846" s="10"/>
      <c r="C846" s="10"/>
      <c r="D846" s="10"/>
      <c r="E846" s="10"/>
      <c r="F846" s="10"/>
      <c r="G846" s="10"/>
      <c r="H846" s="10"/>
      <c r="I846" s="10"/>
      <c r="J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2:21" s="5" customFormat="1" x14ac:dyDescent="0.25">
      <c r="B847" s="10"/>
      <c r="C847" s="10"/>
      <c r="D847" s="10"/>
      <c r="E847" s="10"/>
      <c r="F847" s="10"/>
      <c r="G847" s="10"/>
      <c r="H847" s="10"/>
      <c r="I847" s="10"/>
      <c r="J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2:21" s="5" customFormat="1" x14ac:dyDescent="0.25">
      <c r="B848" s="10"/>
      <c r="C848" s="10"/>
      <c r="D848" s="10"/>
      <c r="E848" s="10"/>
      <c r="F848" s="10"/>
      <c r="G848" s="10"/>
      <c r="H848" s="10"/>
      <c r="I848" s="10"/>
      <c r="J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2:21" s="5" customFormat="1" x14ac:dyDescent="0.25">
      <c r="B849" s="10"/>
      <c r="C849" s="10"/>
      <c r="D849" s="10"/>
      <c r="E849" s="10"/>
      <c r="F849" s="10"/>
      <c r="G849" s="10"/>
      <c r="H849" s="10"/>
      <c r="I849" s="10"/>
      <c r="J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2:21" s="5" customFormat="1" x14ac:dyDescent="0.25">
      <c r="B850" s="10"/>
      <c r="C850" s="10"/>
      <c r="D850" s="10"/>
      <c r="E850" s="10"/>
      <c r="F850" s="10"/>
      <c r="G850" s="10"/>
      <c r="H850" s="10"/>
      <c r="I850" s="10"/>
      <c r="J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2:21" s="5" customFormat="1" x14ac:dyDescent="0.25">
      <c r="B851" s="10"/>
      <c r="C851" s="10"/>
      <c r="D851" s="10"/>
      <c r="E851" s="10"/>
      <c r="F851" s="10"/>
      <c r="G851" s="10"/>
      <c r="H851" s="10"/>
      <c r="I851" s="10"/>
      <c r="J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2:21" s="5" customFormat="1" x14ac:dyDescent="0.25">
      <c r="B852" s="10"/>
      <c r="C852" s="10"/>
      <c r="D852" s="10"/>
      <c r="E852" s="10"/>
      <c r="F852" s="10"/>
      <c r="G852" s="10"/>
      <c r="H852" s="10"/>
      <c r="I852" s="10"/>
      <c r="J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2:21" s="5" customFormat="1" x14ac:dyDescent="0.25">
      <c r="B853" s="10"/>
      <c r="C853" s="10"/>
      <c r="D853" s="10"/>
      <c r="E853" s="10"/>
      <c r="F853" s="10"/>
      <c r="G853" s="10"/>
      <c r="H853" s="10"/>
      <c r="I853" s="10"/>
      <c r="J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2:21" s="5" customFormat="1" x14ac:dyDescent="0.25">
      <c r="B854" s="10"/>
      <c r="C854" s="10"/>
      <c r="D854" s="10"/>
      <c r="E854" s="10"/>
      <c r="F854" s="10"/>
      <c r="G854" s="10"/>
      <c r="H854" s="10"/>
      <c r="I854" s="10"/>
      <c r="J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2:21" s="5" customFormat="1" x14ac:dyDescent="0.25">
      <c r="B855" s="10"/>
      <c r="C855" s="10"/>
      <c r="D855" s="10"/>
      <c r="E855" s="10"/>
      <c r="F855" s="10"/>
      <c r="G855" s="10"/>
      <c r="H855" s="10"/>
      <c r="I855" s="10"/>
      <c r="J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2:21" s="5" customFormat="1" x14ac:dyDescent="0.25">
      <c r="B856" s="10"/>
      <c r="C856" s="10"/>
      <c r="D856" s="10"/>
      <c r="E856" s="10"/>
      <c r="F856" s="10"/>
      <c r="G856" s="10"/>
      <c r="H856" s="10"/>
      <c r="I856" s="10"/>
      <c r="J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2:21" s="5" customFormat="1" x14ac:dyDescent="0.25">
      <c r="B857" s="10"/>
      <c r="C857" s="10"/>
      <c r="D857" s="10"/>
      <c r="E857" s="10"/>
      <c r="F857" s="10"/>
      <c r="G857" s="10"/>
      <c r="H857" s="10"/>
      <c r="I857" s="10"/>
      <c r="J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2:21" s="5" customFormat="1" x14ac:dyDescent="0.25">
      <c r="B858" s="10"/>
      <c r="C858" s="10"/>
      <c r="D858" s="10"/>
      <c r="E858" s="10"/>
      <c r="F858" s="10"/>
      <c r="G858" s="10"/>
      <c r="H858" s="10"/>
      <c r="I858" s="10"/>
      <c r="J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2:21" s="5" customFormat="1" x14ac:dyDescent="0.25">
      <c r="B859" s="10"/>
      <c r="C859" s="10"/>
      <c r="D859" s="10"/>
      <c r="E859" s="10"/>
      <c r="F859" s="10"/>
      <c r="G859" s="10"/>
      <c r="H859" s="10"/>
      <c r="I859" s="10"/>
      <c r="J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2:21" s="5" customFormat="1" x14ac:dyDescent="0.25">
      <c r="B860" s="10"/>
      <c r="C860" s="10"/>
      <c r="D860" s="10"/>
      <c r="E860" s="10"/>
      <c r="F860" s="10"/>
      <c r="G860" s="10"/>
      <c r="H860" s="10"/>
      <c r="I860" s="10"/>
      <c r="J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2:21" s="5" customFormat="1" x14ac:dyDescent="0.25">
      <c r="B861" s="10"/>
      <c r="C861" s="10"/>
      <c r="D861" s="10"/>
      <c r="E861" s="10"/>
      <c r="F861" s="10"/>
      <c r="G861" s="10"/>
      <c r="H861" s="10"/>
      <c r="I861" s="10"/>
      <c r="J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2:21" s="5" customFormat="1" x14ac:dyDescent="0.25">
      <c r="B862" s="10"/>
      <c r="C862" s="10"/>
      <c r="D862" s="10"/>
      <c r="E862" s="10"/>
      <c r="F862" s="10"/>
      <c r="G862" s="10"/>
      <c r="H862" s="10"/>
      <c r="I862" s="10"/>
      <c r="J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2:21" s="5" customFormat="1" x14ac:dyDescent="0.25">
      <c r="B863" s="10"/>
      <c r="C863" s="10"/>
      <c r="D863" s="10"/>
      <c r="E863" s="10"/>
      <c r="F863" s="10"/>
      <c r="G863" s="10"/>
      <c r="H863" s="10"/>
      <c r="I863" s="10"/>
      <c r="J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2:21" s="5" customFormat="1" x14ac:dyDescent="0.25">
      <c r="B864" s="10"/>
      <c r="C864" s="10"/>
      <c r="D864" s="10"/>
      <c r="E864" s="10"/>
      <c r="F864" s="10"/>
      <c r="G864" s="10"/>
      <c r="H864" s="10"/>
      <c r="I864" s="10"/>
      <c r="J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2:21" s="5" customFormat="1" x14ac:dyDescent="0.25">
      <c r="B865" s="10"/>
      <c r="C865" s="10"/>
      <c r="D865" s="10"/>
      <c r="E865" s="10"/>
      <c r="F865" s="10"/>
      <c r="G865" s="10"/>
      <c r="H865" s="10"/>
      <c r="I865" s="10"/>
      <c r="J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2:21" s="5" customFormat="1" x14ac:dyDescent="0.25">
      <c r="B866" s="10"/>
      <c r="C866" s="10"/>
      <c r="D866" s="10"/>
      <c r="E866" s="10"/>
      <c r="F866" s="10"/>
      <c r="G866" s="10"/>
      <c r="H866" s="10"/>
      <c r="I866" s="10"/>
      <c r="J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2:21" s="5" customFormat="1" x14ac:dyDescent="0.25">
      <c r="B867" s="10"/>
      <c r="C867" s="10"/>
      <c r="D867" s="10"/>
      <c r="E867" s="10"/>
      <c r="F867" s="10"/>
      <c r="G867" s="10"/>
      <c r="H867" s="10"/>
      <c r="I867" s="10"/>
      <c r="J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2:21" s="5" customFormat="1" x14ac:dyDescent="0.25">
      <c r="B868" s="10"/>
      <c r="C868" s="10"/>
      <c r="D868" s="10"/>
      <c r="E868" s="10"/>
      <c r="F868" s="10"/>
      <c r="G868" s="10"/>
      <c r="H868" s="10"/>
      <c r="I868" s="10"/>
      <c r="J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2:21" s="5" customFormat="1" x14ac:dyDescent="0.25">
      <c r="B869" s="10"/>
      <c r="C869" s="10"/>
      <c r="D869" s="10"/>
      <c r="E869" s="10"/>
      <c r="F869" s="10"/>
      <c r="G869" s="10"/>
      <c r="H869" s="10"/>
      <c r="I869" s="10"/>
      <c r="J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2:21" s="5" customFormat="1" x14ac:dyDescent="0.25">
      <c r="B870" s="10"/>
      <c r="C870" s="10"/>
      <c r="D870" s="10"/>
      <c r="E870" s="10"/>
      <c r="F870" s="10"/>
      <c r="G870" s="10"/>
      <c r="H870" s="10"/>
      <c r="I870" s="10"/>
      <c r="J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2:21" s="5" customFormat="1" x14ac:dyDescent="0.25">
      <c r="B871" s="10"/>
      <c r="C871" s="10"/>
      <c r="D871" s="10"/>
      <c r="E871" s="10"/>
      <c r="F871" s="10"/>
      <c r="G871" s="10"/>
      <c r="H871" s="10"/>
      <c r="I871" s="10"/>
      <c r="J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2:21" s="5" customFormat="1" x14ac:dyDescent="0.25">
      <c r="B872" s="10"/>
      <c r="C872" s="10"/>
      <c r="D872" s="10"/>
      <c r="E872" s="10"/>
      <c r="F872" s="10"/>
      <c r="G872" s="10"/>
      <c r="H872" s="10"/>
      <c r="I872" s="10"/>
      <c r="J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2:21" s="5" customFormat="1" x14ac:dyDescent="0.25">
      <c r="B873" s="10"/>
      <c r="C873" s="10"/>
      <c r="D873" s="10"/>
      <c r="E873" s="10"/>
      <c r="F873" s="10"/>
      <c r="G873" s="10"/>
      <c r="H873" s="10"/>
      <c r="I873" s="10"/>
      <c r="J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2:21" s="5" customFormat="1" x14ac:dyDescent="0.25">
      <c r="B874" s="10"/>
      <c r="C874" s="10"/>
      <c r="D874" s="10"/>
      <c r="E874" s="10"/>
      <c r="F874" s="10"/>
      <c r="G874" s="10"/>
      <c r="H874" s="10"/>
      <c r="I874" s="10"/>
      <c r="J874" s="10"/>
      <c r="M874" s="10"/>
      <c r="N874" s="10"/>
      <c r="O874" s="10"/>
      <c r="P874" s="10"/>
      <c r="Q874" s="10"/>
      <c r="R874" s="10"/>
      <c r="S874" s="10"/>
      <c r="T874" s="10"/>
      <c r="U874" s="10"/>
    </row>
    <row r="875" spans="2:21" s="5" customFormat="1" x14ac:dyDescent="0.25">
      <c r="B875" s="10"/>
      <c r="C875" s="10"/>
      <c r="D875" s="10"/>
      <c r="E875" s="10"/>
      <c r="F875" s="10"/>
      <c r="G875" s="10"/>
      <c r="H875" s="10"/>
      <c r="I875" s="10"/>
      <c r="J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2:21" s="5" customFormat="1" x14ac:dyDescent="0.25">
      <c r="B876" s="10"/>
      <c r="C876" s="10"/>
      <c r="D876" s="10"/>
      <c r="E876" s="10"/>
      <c r="F876" s="10"/>
      <c r="G876" s="10"/>
      <c r="H876" s="10"/>
      <c r="I876" s="10"/>
      <c r="J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2:21" s="5" customFormat="1" x14ac:dyDescent="0.25">
      <c r="B877" s="10"/>
      <c r="C877" s="10"/>
      <c r="D877" s="10"/>
      <c r="E877" s="10"/>
      <c r="F877" s="10"/>
      <c r="G877" s="10"/>
      <c r="H877" s="10"/>
      <c r="I877" s="10"/>
      <c r="J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2:21" s="5" customFormat="1" x14ac:dyDescent="0.25">
      <c r="B878" s="10"/>
      <c r="C878" s="10"/>
      <c r="D878" s="10"/>
      <c r="E878" s="10"/>
      <c r="F878" s="10"/>
      <c r="G878" s="10"/>
      <c r="H878" s="10"/>
      <c r="I878" s="10"/>
      <c r="J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2:21" s="5" customFormat="1" x14ac:dyDescent="0.25">
      <c r="B879" s="10"/>
      <c r="C879" s="10"/>
      <c r="D879" s="10"/>
      <c r="E879" s="10"/>
      <c r="F879" s="10"/>
      <c r="G879" s="10"/>
      <c r="H879" s="10"/>
      <c r="I879" s="10"/>
      <c r="J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2:21" s="5" customFormat="1" x14ac:dyDescent="0.25">
      <c r="B880" s="10"/>
      <c r="C880" s="10"/>
      <c r="D880" s="10"/>
      <c r="E880" s="10"/>
      <c r="F880" s="10"/>
      <c r="G880" s="10"/>
      <c r="H880" s="10"/>
      <c r="I880" s="10"/>
      <c r="J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2:21" s="5" customFormat="1" x14ac:dyDescent="0.25">
      <c r="B881" s="10"/>
      <c r="C881" s="10"/>
      <c r="D881" s="10"/>
      <c r="E881" s="10"/>
      <c r="F881" s="10"/>
      <c r="G881" s="10"/>
      <c r="H881" s="10"/>
      <c r="I881" s="10"/>
      <c r="J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2:21" s="5" customFormat="1" x14ac:dyDescent="0.25">
      <c r="B882" s="10"/>
      <c r="C882" s="10"/>
      <c r="D882" s="10"/>
      <c r="E882" s="10"/>
      <c r="F882" s="10"/>
      <c r="G882" s="10"/>
      <c r="H882" s="10"/>
      <c r="I882" s="10"/>
      <c r="J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2:21" s="5" customFormat="1" x14ac:dyDescent="0.25">
      <c r="B883" s="10"/>
      <c r="C883" s="10"/>
      <c r="D883" s="10"/>
      <c r="E883" s="10"/>
      <c r="F883" s="10"/>
      <c r="G883" s="10"/>
      <c r="H883" s="10"/>
      <c r="I883" s="10"/>
      <c r="J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2:21" s="5" customFormat="1" x14ac:dyDescent="0.25">
      <c r="B884" s="10"/>
      <c r="C884" s="10"/>
      <c r="D884" s="10"/>
      <c r="E884" s="10"/>
      <c r="F884" s="10"/>
      <c r="G884" s="10"/>
      <c r="H884" s="10"/>
      <c r="I884" s="10"/>
      <c r="J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2:21" s="5" customFormat="1" x14ac:dyDescent="0.25">
      <c r="B885" s="10"/>
      <c r="C885" s="10"/>
      <c r="D885" s="10"/>
      <c r="E885" s="10"/>
      <c r="F885" s="10"/>
      <c r="G885" s="10"/>
      <c r="H885" s="10"/>
      <c r="I885" s="10"/>
      <c r="J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2:21" s="5" customFormat="1" x14ac:dyDescent="0.25">
      <c r="B886" s="10"/>
      <c r="C886" s="10"/>
      <c r="D886" s="10"/>
      <c r="E886" s="10"/>
      <c r="F886" s="10"/>
      <c r="G886" s="10"/>
      <c r="H886" s="10"/>
      <c r="I886" s="10"/>
      <c r="J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7" spans="2:21" s="5" customFormat="1" x14ac:dyDescent="0.25">
      <c r="B887" s="10"/>
      <c r="C887" s="10"/>
      <c r="D887" s="10"/>
      <c r="E887" s="10"/>
      <c r="F887" s="10"/>
      <c r="G887" s="10"/>
      <c r="H887" s="10"/>
      <c r="I887" s="10"/>
      <c r="J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2:21" s="5" customFormat="1" x14ac:dyDescent="0.25">
      <c r="B888" s="10"/>
      <c r="C888" s="10"/>
      <c r="D888" s="10"/>
      <c r="E888" s="10"/>
      <c r="F888" s="10"/>
      <c r="G888" s="10"/>
      <c r="H888" s="10"/>
      <c r="I888" s="10"/>
      <c r="J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2:21" s="5" customFormat="1" x14ac:dyDescent="0.25">
      <c r="B889" s="10"/>
      <c r="C889" s="10"/>
      <c r="D889" s="10"/>
      <c r="E889" s="10"/>
      <c r="F889" s="10"/>
      <c r="G889" s="10"/>
      <c r="H889" s="10"/>
      <c r="I889" s="10"/>
      <c r="J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2:21" s="5" customFormat="1" x14ac:dyDescent="0.25">
      <c r="B890" s="10"/>
      <c r="C890" s="10"/>
      <c r="D890" s="10"/>
      <c r="E890" s="10"/>
      <c r="F890" s="10"/>
      <c r="G890" s="10"/>
      <c r="H890" s="10"/>
      <c r="I890" s="10"/>
      <c r="J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2:21" s="5" customFormat="1" x14ac:dyDescent="0.25">
      <c r="B891" s="10"/>
      <c r="C891" s="10"/>
      <c r="D891" s="10"/>
      <c r="E891" s="10"/>
      <c r="F891" s="10"/>
      <c r="G891" s="10"/>
      <c r="H891" s="10"/>
      <c r="I891" s="10"/>
      <c r="J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2:21" s="5" customFormat="1" x14ac:dyDescent="0.25">
      <c r="B892" s="10"/>
      <c r="C892" s="10"/>
      <c r="D892" s="10"/>
      <c r="E892" s="10"/>
      <c r="F892" s="10"/>
      <c r="G892" s="10"/>
      <c r="H892" s="10"/>
      <c r="I892" s="10"/>
      <c r="J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2:21" s="5" customFormat="1" x14ac:dyDescent="0.25">
      <c r="B893" s="10"/>
      <c r="C893" s="10"/>
      <c r="D893" s="10"/>
      <c r="E893" s="10"/>
      <c r="F893" s="10"/>
      <c r="G893" s="10"/>
      <c r="H893" s="10"/>
      <c r="I893" s="10"/>
      <c r="J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2:21" s="5" customFormat="1" x14ac:dyDescent="0.25">
      <c r="B894" s="10"/>
      <c r="C894" s="10"/>
      <c r="D894" s="10"/>
      <c r="E894" s="10"/>
      <c r="F894" s="10"/>
      <c r="G894" s="10"/>
      <c r="H894" s="10"/>
      <c r="I894" s="10"/>
      <c r="J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2:21" s="5" customFormat="1" x14ac:dyDescent="0.25">
      <c r="B895" s="10"/>
      <c r="C895" s="10"/>
      <c r="D895" s="10"/>
      <c r="E895" s="10"/>
      <c r="F895" s="10"/>
      <c r="G895" s="10"/>
      <c r="H895" s="10"/>
      <c r="I895" s="10"/>
      <c r="J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2:21" s="5" customFormat="1" x14ac:dyDescent="0.25">
      <c r="B896" s="10"/>
      <c r="C896" s="10"/>
      <c r="D896" s="10"/>
      <c r="E896" s="10"/>
      <c r="F896" s="10"/>
      <c r="G896" s="10"/>
      <c r="H896" s="10"/>
      <c r="I896" s="10"/>
      <c r="J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2:21" s="5" customFormat="1" x14ac:dyDescent="0.25">
      <c r="B897" s="10"/>
      <c r="C897" s="10"/>
      <c r="D897" s="10"/>
      <c r="E897" s="10"/>
      <c r="F897" s="10"/>
      <c r="G897" s="10"/>
      <c r="H897" s="10"/>
      <c r="I897" s="10"/>
      <c r="J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2:21" s="5" customFormat="1" x14ac:dyDescent="0.25">
      <c r="B898" s="10"/>
      <c r="C898" s="10"/>
      <c r="D898" s="10"/>
      <c r="E898" s="10"/>
      <c r="F898" s="10"/>
      <c r="G898" s="10"/>
      <c r="H898" s="10"/>
      <c r="I898" s="10"/>
      <c r="J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2:21" s="5" customFormat="1" x14ac:dyDescent="0.25">
      <c r="B899" s="10"/>
      <c r="C899" s="10"/>
      <c r="D899" s="10"/>
      <c r="E899" s="10"/>
      <c r="F899" s="10"/>
      <c r="G899" s="10"/>
      <c r="H899" s="10"/>
      <c r="I899" s="10"/>
      <c r="J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2:21" s="5" customFormat="1" x14ac:dyDescent="0.25">
      <c r="B900" s="10"/>
      <c r="C900" s="10"/>
      <c r="D900" s="10"/>
      <c r="E900" s="10"/>
      <c r="F900" s="10"/>
      <c r="G900" s="10"/>
      <c r="H900" s="10"/>
      <c r="I900" s="10"/>
      <c r="J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2:21" s="5" customFormat="1" x14ac:dyDescent="0.25">
      <c r="B901" s="10"/>
      <c r="C901" s="10"/>
      <c r="D901" s="10"/>
      <c r="E901" s="10"/>
      <c r="F901" s="10"/>
      <c r="G901" s="10"/>
      <c r="H901" s="10"/>
      <c r="I901" s="10"/>
      <c r="J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2:21" s="5" customFormat="1" x14ac:dyDescent="0.25">
      <c r="B902" s="10"/>
      <c r="C902" s="10"/>
      <c r="D902" s="10"/>
      <c r="E902" s="10"/>
      <c r="F902" s="10"/>
      <c r="G902" s="10"/>
      <c r="H902" s="10"/>
      <c r="I902" s="10"/>
      <c r="J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2:21" s="5" customFormat="1" x14ac:dyDescent="0.25">
      <c r="B903" s="10"/>
      <c r="C903" s="10"/>
      <c r="D903" s="10"/>
      <c r="E903" s="10"/>
      <c r="F903" s="10"/>
      <c r="G903" s="10"/>
      <c r="H903" s="10"/>
      <c r="I903" s="10"/>
      <c r="J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2:21" s="5" customFormat="1" x14ac:dyDescent="0.25">
      <c r="B904" s="10"/>
      <c r="C904" s="10"/>
      <c r="D904" s="10"/>
      <c r="E904" s="10"/>
      <c r="F904" s="10"/>
      <c r="G904" s="10"/>
      <c r="H904" s="10"/>
      <c r="I904" s="10"/>
      <c r="J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2:21" s="5" customFormat="1" x14ac:dyDescent="0.25">
      <c r="B905" s="10"/>
      <c r="C905" s="10"/>
      <c r="D905" s="10"/>
      <c r="E905" s="10"/>
      <c r="F905" s="10"/>
      <c r="G905" s="10"/>
      <c r="H905" s="10"/>
      <c r="I905" s="10"/>
      <c r="J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2:21" s="5" customFormat="1" x14ac:dyDescent="0.25">
      <c r="B906" s="10"/>
      <c r="C906" s="10"/>
      <c r="D906" s="10"/>
      <c r="E906" s="10"/>
      <c r="F906" s="10"/>
      <c r="G906" s="10"/>
      <c r="H906" s="10"/>
      <c r="I906" s="10"/>
      <c r="J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2:21" s="5" customFormat="1" x14ac:dyDescent="0.25">
      <c r="B907" s="10"/>
      <c r="C907" s="10"/>
      <c r="D907" s="10"/>
      <c r="E907" s="10"/>
      <c r="F907" s="10"/>
      <c r="G907" s="10"/>
      <c r="H907" s="10"/>
      <c r="I907" s="10"/>
      <c r="J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2:21" s="5" customFormat="1" x14ac:dyDescent="0.25">
      <c r="B908" s="10"/>
      <c r="C908" s="10"/>
      <c r="D908" s="10"/>
      <c r="E908" s="10"/>
      <c r="F908" s="10"/>
      <c r="G908" s="10"/>
      <c r="H908" s="10"/>
      <c r="I908" s="10"/>
      <c r="J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2:21" s="5" customFormat="1" x14ac:dyDescent="0.25">
      <c r="B909" s="10"/>
      <c r="C909" s="10"/>
      <c r="D909" s="10"/>
      <c r="E909" s="10"/>
      <c r="F909" s="10"/>
      <c r="G909" s="10"/>
      <c r="H909" s="10"/>
      <c r="I909" s="10"/>
      <c r="J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2:21" s="5" customFormat="1" x14ac:dyDescent="0.25">
      <c r="B910" s="10"/>
      <c r="C910" s="10"/>
      <c r="D910" s="10"/>
      <c r="E910" s="10"/>
      <c r="F910" s="10"/>
      <c r="G910" s="10"/>
      <c r="H910" s="10"/>
      <c r="I910" s="10"/>
      <c r="J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2:21" s="5" customFormat="1" x14ac:dyDescent="0.25">
      <c r="B911" s="10"/>
      <c r="C911" s="10"/>
      <c r="D911" s="10"/>
      <c r="E911" s="10"/>
      <c r="F911" s="10"/>
      <c r="G911" s="10"/>
      <c r="H911" s="10"/>
      <c r="I911" s="10"/>
      <c r="J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2:21" s="5" customFormat="1" x14ac:dyDescent="0.25">
      <c r="B912" s="10"/>
      <c r="C912" s="10"/>
      <c r="D912" s="10"/>
      <c r="E912" s="10"/>
      <c r="F912" s="10"/>
      <c r="G912" s="10"/>
      <c r="H912" s="10"/>
      <c r="I912" s="10"/>
      <c r="J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3" spans="2:21" s="5" customFormat="1" x14ac:dyDescent="0.25">
      <c r="B913" s="10"/>
      <c r="C913" s="10"/>
      <c r="D913" s="10"/>
      <c r="E913" s="10"/>
      <c r="F913" s="10"/>
      <c r="G913" s="10"/>
      <c r="H913" s="10"/>
      <c r="I913" s="10"/>
      <c r="J913" s="10"/>
      <c r="M913" s="10"/>
      <c r="N913" s="10"/>
      <c r="O913" s="10"/>
      <c r="P913" s="10"/>
      <c r="Q913" s="10"/>
      <c r="R913" s="10"/>
      <c r="S913" s="10"/>
      <c r="T913" s="10"/>
      <c r="U913" s="10"/>
    </row>
    <row r="914" spans="2:21" s="5" customFormat="1" x14ac:dyDescent="0.25">
      <c r="B914" s="10"/>
      <c r="C914" s="10"/>
      <c r="D914" s="10"/>
      <c r="E914" s="10"/>
      <c r="F914" s="10"/>
      <c r="G914" s="10"/>
      <c r="H914" s="10"/>
      <c r="I914" s="10"/>
      <c r="J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2:21" s="5" customFormat="1" x14ac:dyDescent="0.25">
      <c r="B915" s="10"/>
      <c r="C915" s="10"/>
      <c r="D915" s="10"/>
      <c r="E915" s="10"/>
      <c r="F915" s="10"/>
      <c r="G915" s="10"/>
      <c r="H915" s="10"/>
      <c r="I915" s="10"/>
      <c r="J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2:21" s="5" customFormat="1" x14ac:dyDescent="0.25">
      <c r="B916" s="10"/>
      <c r="C916" s="10"/>
      <c r="D916" s="10"/>
      <c r="E916" s="10"/>
      <c r="F916" s="10"/>
      <c r="G916" s="10"/>
      <c r="H916" s="10"/>
      <c r="I916" s="10"/>
      <c r="J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2:21" s="5" customFormat="1" x14ac:dyDescent="0.25">
      <c r="B917" s="10"/>
      <c r="C917" s="10"/>
      <c r="D917" s="10"/>
      <c r="E917" s="10"/>
      <c r="F917" s="10"/>
      <c r="G917" s="10"/>
      <c r="H917" s="10"/>
      <c r="I917" s="10"/>
      <c r="J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2:21" s="5" customFormat="1" x14ac:dyDescent="0.25">
      <c r="B918" s="10"/>
      <c r="C918" s="10"/>
      <c r="D918" s="10"/>
      <c r="E918" s="10"/>
      <c r="F918" s="10"/>
      <c r="G918" s="10"/>
      <c r="H918" s="10"/>
      <c r="I918" s="10"/>
      <c r="J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2:21" s="5" customFormat="1" x14ac:dyDescent="0.25">
      <c r="B919" s="10"/>
      <c r="C919" s="10"/>
      <c r="D919" s="10"/>
      <c r="E919" s="10"/>
      <c r="F919" s="10"/>
      <c r="G919" s="10"/>
      <c r="H919" s="10"/>
      <c r="I919" s="10"/>
      <c r="J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2:21" s="5" customFormat="1" x14ac:dyDescent="0.25">
      <c r="B920" s="10"/>
      <c r="C920" s="10"/>
      <c r="D920" s="10"/>
      <c r="E920" s="10"/>
      <c r="F920" s="10"/>
      <c r="G920" s="10"/>
      <c r="H920" s="10"/>
      <c r="I920" s="10"/>
      <c r="J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2:21" s="5" customFormat="1" x14ac:dyDescent="0.25">
      <c r="B921" s="10"/>
      <c r="C921" s="10"/>
      <c r="D921" s="10"/>
      <c r="E921" s="10"/>
      <c r="F921" s="10"/>
      <c r="G921" s="10"/>
      <c r="H921" s="10"/>
      <c r="I921" s="10"/>
      <c r="J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2:21" s="5" customFormat="1" x14ac:dyDescent="0.25">
      <c r="B922" s="10"/>
      <c r="C922" s="10"/>
      <c r="D922" s="10"/>
      <c r="E922" s="10"/>
      <c r="F922" s="10"/>
      <c r="G922" s="10"/>
      <c r="H922" s="10"/>
      <c r="I922" s="10"/>
      <c r="J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2:21" s="5" customFormat="1" x14ac:dyDescent="0.25">
      <c r="B923" s="10"/>
      <c r="C923" s="10"/>
      <c r="D923" s="10"/>
      <c r="E923" s="10"/>
      <c r="F923" s="10"/>
      <c r="G923" s="10"/>
      <c r="H923" s="10"/>
      <c r="I923" s="10"/>
      <c r="J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2:21" s="5" customFormat="1" x14ac:dyDescent="0.25">
      <c r="B924" s="10"/>
      <c r="C924" s="10"/>
      <c r="D924" s="10"/>
      <c r="E924" s="10"/>
      <c r="F924" s="10"/>
      <c r="G924" s="10"/>
      <c r="H924" s="10"/>
      <c r="I924" s="10"/>
      <c r="J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2:21" s="5" customFormat="1" x14ac:dyDescent="0.25">
      <c r="B925" s="10"/>
      <c r="C925" s="10"/>
      <c r="D925" s="10"/>
      <c r="E925" s="10"/>
      <c r="F925" s="10"/>
      <c r="G925" s="10"/>
      <c r="H925" s="10"/>
      <c r="I925" s="10"/>
      <c r="J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6" spans="2:21" s="5" customFormat="1" x14ac:dyDescent="0.25">
      <c r="B926" s="10"/>
      <c r="C926" s="10"/>
      <c r="D926" s="10"/>
      <c r="E926" s="10"/>
      <c r="F926" s="10"/>
      <c r="G926" s="10"/>
      <c r="H926" s="10"/>
      <c r="I926" s="10"/>
      <c r="J926" s="10"/>
      <c r="M926" s="10"/>
      <c r="N926" s="10"/>
      <c r="O926" s="10"/>
      <c r="P926" s="10"/>
      <c r="Q926" s="10"/>
      <c r="R926" s="10"/>
      <c r="S926" s="10"/>
      <c r="T926" s="10"/>
      <c r="U926" s="10"/>
    </row>
  </sheetData>
  <mergeCells count="14">
    <mergeCell ref="A35:O35"/>
    <mergeCell ref="A34:O34"/>
    <mergeCell ref="P3:R3"/>
    <mergeCell ref="S3:U3"/>
    <mergeCell ref="A1:J1"/>
    <mergeCell ref="L1:U1"/>
    <mergeCell ref="A2:J2"/>
    <mergeCell ref="L2:U2"/>
    <mergeCell ref="A3:A4"/>
    <mergeCell ref="B3:D3"/>
    <mergeCell ref="E3:G3"/>
    <mergeCell ref="H3:J3"/>
    <mergeCell ref="L3:L4"/>
    <mergeCell ref="M3:O3"/>
  </mergeCells>
  <hyperlinks>
    <hyperlink ref="A35" r:id="rId1" display="http://www.census.gov/foreign-trade/Press-Release/ft920_index.html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DOLLARS</vt:lpstr>
      <vt:lpstr>TONS</vt:lpstr>
      <vt:lpstr>Sheet3</vt:lpstr>
    </vt:vector>
  </TitlesOfParts>
  <Company>AAPA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Rex</cp:lastModifiedBy>
  <dcterms:created xsi:type="dcterms:W3CDTF">2011-02-14T16:58:29Z</dcterms:created>
  <dcterms:modified xsi:type="dcterms:W3CDTF">2016-02-07T23:36:48Z</dcterms:modified>
</cp:coreProperties>
</file>